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o2009\Documenti\BIBLIOTECA\SALE COMUNALI\Amministrazione trasparente\Anno 2024\INTERO ANNO 2024\"/>
    </mc:Choice>
  </mc:AlternateContent>
  <xr:revisionPtr revIDLastSave="0" documentId="13_ncr:1_{DCC15DA2-63AF-4089-B5BD-6CD4E46C6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o al 31.10.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G7" i="1"/>
  <c r="I7" i="1"/>
  <c r="K7" i="1"/>
  <c r="M7" i="1"/>
  <c r="O7" i="1"/>
  <c r="Q7" i="1"/>
  <c r="S7" i="1"/>
  <c r="U7" i="1"/>
  <c r="W7" i="1"/>
  <c r="Y7" i="1"/>
  <c r="AA7" i="1"/>
  <c r="AC7" i="1"/>
  <c r="AE7" i="1"/>
  <c r="AF7" i="1" s="1"/>
  <c r="C14" i="1"/>
  <c r="E14" i="1"/>
  <c r="G14" i="1"/>
  <c r="I14" i="1"/>
  <c r="K14" i="1"/>
  <c r="M14" i="1"/>
  <c r="O14" i="1"/>
  <c r="Q14" i="1"/>
  <c r="S14" i="1"/>
  <c r="U14" i="1"/>
  <c r="W14" i="1"/>
  <c r="Y14" i="1"/>
  <c r="AA14" i="1"/>
  <c r="AC14" i="1"/>
  <c r="C28" i="1"/>
  <c r="E28" i="1"/>
  <c r="AE28" i="1" s="1"/>
  <c r="AF28" i="1" s="1"/>
  <c r="G28" i="1"/>
  <c r="I28" i="1"/>
  <c r="K28" i="1"/>
  <c r="M28" i="1"/>
  <c r="O28" i="1"/>
  <c r="Q28" i="1"/>
  <c r="S28" i="1"/>
  <c r="U28" i="1"/>
  <c r="W28" i="1"/>
  <c r="Y28" i="1"/>
  <c r="AA28" i="1"/>
  <c r="AC28" i="1"/>
  <c r="C30" i="1"/>
  <c r="E30" i="1"/>
  <c r="G30" i="1"/>
  <c r="I30" i="1"/>
  <c r="K30" i="1"/>
  <c r="M30" i="1"/>
  <c r="O30" i="1"/>
  <c r="Q30" i="1"/>
  <c r="S30" i="1"/>
  <c r="U30" i="1"/>
  <c r="W30" i="1"/>
  <c r="Y30" i="1"/>
  <c r="AA30" i="1"/>
  <c r="AC30" i="1"/>
  <c r="G18" i="1"/>
  <c r="C18" i="1"/>
  <c r="E18" i="1"/>
  <c r="I18" i="1"/>
  <c r="K18" i="1"/>
  <c r="M18" i="1"/>
  <c r="O18" i="1"/>
  <c r="Q18" i="1"/>
  <c r="S18" i="1"/>
  <c r="U18" i="1"/>
  <c r="W18" i="1"/>
  <c r="Y18" i="1"/>
  <c r="AA18" i="1"/>
  <c r="AC18" i="1"/>
  <c r="C39" i="1"/>
  <c r="E39" i="1"/>
  <c r="G39" i="1"/>
  <c r="I39" i="1"/>
  <c r="K39" i="1"/>
  <c r="M39" i="1"/>
  <c r="O39" i="1"/>
  <c r="Q39" i="1"/>
  <c r="S39" i="1"/>
  <c r="U39" i="1"/>
  <c r="W39" i="1"/>
  <c r="Y39" i="1"/>
  <c r="AA39" i="1"/>
  <c r="AC39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E14" i="1" l="1"/>
  <c r="AF14" i="1" s="1"/>
  <c r="AE39" i="1"/>
  <c r="AF39" i="1" s="1"/>
  <c r="AE30" i="1"/>
  <c r="AF30" i="1" s="1"/>
  <c r="AE18" i="1"/>
  <c r="AF18" i="1" s="1"/>
  <c r="AE12" i="1"/>
  <c r="AF12" i="1" s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9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C35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C8" i="1"/>
  <c r="E8" i="1"/>
  <c r="G8" i="1"/>
  <c r="I8" i="1"/>
  <c r="K8" i="1"/>
  <c r="M8" i="1"/>
  <c r="O8" i="1"/>
  <c r="Q8" i="1"/>
  <c r="S8" i="1"/>
  <c r="U8" i="1"/>
  <c r="W8" i="1"/>
  <c r="Y8" i="1"/>
  <c r="AA8" i="1"/>
  <c r="AC8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AE20" i="1" l="1"/>
  <c r="AF20" i="1" s="1"/>
  <c r="AE16" i="1"/>
  <c r="AF16" i="1" s="1"/>
  <c r="AE9" i="1"/>
  <c r="AF9" i="1" s="1"/>
  <c r="AE23" i="1"/>
  <c r="AF23" i="1" s="1"/>
  <c r="AE8" i="1"/>
  <c r="AF8" i="1" s="1"/>
  <c r="AE31" i="1"/>
  <c r="AF31" i="1" s="1"/>
  <c r="AE35" i="1"/>
  <c r="AF35" i="1" s="1"/>
  <c r="AE24" i="1"/>
  <c r="AF24" i="1" s="1"/>
  <c r="AE29" i="1"/>
  <c r="AF29" i="1" s="1"/>
  <c r="E46" i="1" l="1"/>
  <c r="C46" i="1"/>
  <c r="C43" i="1"/>
  <c r="E43" i="1"/>
  <c r="C40" i="1"/>
  <c r="E40" i="1"/>
  <c r="AC43" i="1"/>
  <c r="AA43" i="1"/>
  <c r="Y43" i="1"/>
  <c r="W43" i="1"/>
  <c r="U43" i="1"/>
  <c r="S43" i="1"/>
  <c r="Q43" i="1"/>
  <c r="O43" i="1"/>
  <c r="M43" i="1"/>
  <c r="K43" i="1"/>
  <c r="I43" i="1"/>
  <c r="G43" i="1"/>
  <c r="AC46" i="1"/>
  <c r="Y46" i="1"/>
  <c r="W46" i="1"/>
  <c r="U46" i="1"/>
  <c r="S46" i="1"/>
  <c r="Q46" i="1"/>
  <c r="O46" i="1"/>
  <c r="M46" i="1"/>
  <c r="K46" i="1"/>
  <c r="I46" i="1"/>
  <c r="G46" i="1"/>
  <c r="AC40" i="1"/>
  <c r="AA40" i="1"/>
  <c r="Y40" i="1"/>
  <c r="W40" i="1"/>
  <c r="U40" i="1"/>
  <c r="S40" i="1"/>
  <c r="Q40" i="1"/>
  <c r="O40" i="1"/>
  <c r="M40" i="1"/>
  <c r="K40" i="1"/>
  <c r="I40" i="1"/>
  <c r="G40" i="1"/>
  <c r="AC15" i="1"/>
  <c r="AC22" i="1"/>
  <c r="AC11" i="1"/>
  <c r="AC21" i="1"/>
  <c r="AC13" i="1"/>
  <c r="AC33" i="1"/>
  <c r="AC32" i="1"/>
  <c r="AC27" i="1"/>
  <c r="AC17" i="1"/>
  <c r="AC19" i="1"/>
  <c r="AC34" i="1"/>
  <c r="AC26" i="1"/>
  <c r="AC10" i="1"/>
  <c r="AC25" i="1"/>
  <c r="AA15" i="1"/>
  <c r="AA22" i="1"/>
  <c r="AA11" i="1"/>
  <c r="AA21" i="1"/>
  <c r="AA13" i="1"/>
  <c r="AA33" i="1"/>
  <c r="AA32" i="1"/>
  <c r="AA27" i="1"/>
  <c r="AA17" i="1"/>
  <c r="AA19" i="1"/>
  <c r="AA34" i="1"/>
  <c r="AA26" i="1"/>
  <c r="AA10" i="1"/>
  <c r="AA25" i="1"/>
  <c r="Y15" i="1"/>
  <c r="Y22" i="1"/>
  <c r="Y11" i="1"/>
  <c r="Y21" i="1"/>
  <c r="Y13" i="1"/>
  <c r="Y33" i="1"/>
  <c r="Y32" i="1"/>
  <c r="Y27" i="1"/>
  <c r="Y17" i="1"/>
  <c r="Y19" i="1"/>
  <c r="Y34" i="1"/>
  <c r="Y26" i="1"/>
  <c r="Y10" i="1"/>
  <c r="Y25" i="1"/>
  <c r="W15" i="1"/>
  <c r="W22" i="1"/>
  <c r="W11" i="1"/>
  <c r="W21" i="1"/>
  <c r="W13" i="1"/>
  <c r="W33" i="1"/>
  <c r="W32" i="1"/>
  <c r="W27" i="1"/>
  <c r="W17" i="1"/>
  <c r="W19" i="1"/>
  <c r="W34" i="1"/>
  <c r="W26" i="1"/>
  <c r="W10" i="1"/>
  <c r="W25" i="1"/>
  <c r="U15" i="1"/>
  <c r="U22" i="1"/>
  <c r="U11" i="1"/>
  <c r="U21" i="1"/>
  <c r="U13" i="1"/>
  <c r="U33" i="1"/>
  <c r="U32" i="1"/>
  <c r="U27" i="1"/>
  <c r="U17" i="1"/>
  <c r="U19" i="1"/>
  <c r="U34" i="1"/>
  <c r="U26" i="1"/>
  <c r="U10" i="1"/>
  <c r="U25" i="1"/>
  <c r="S15" i="1"/>
  <c r="S22" i="1"/>
  <c r="S11" i="1"/>
  <c r="S21" i="1"/>
  <c r="S13" i="1"/>
  <c r="S33" i="1"/>
  <c r="S32" i="1"/>
  <c r="S27" i="1"/>
  <c r="S17" i="1"/>
  <c r="S19" i="1"/>
  <c r="S34" i="1"/>
  <c r="S26" i="1"/>
  <c r="S10" i="1"/>
  <c r="S25" i="1"/>
  <c r="Q15" i="1"/>
  <c r="Q22" i="1"/>
  <c r="Q11" i="1"/>
  <c r="Q21" i="1"/>
  <c r="Q13" i="1"/>
  <c r="Q33" i="1"/>
  <c r="Q32" i="1"/>
  <c r="Q27" i="1"/>
  <c r="Q17" i="1"/>
  <c r="Q19" i="1"/>
  <c r="Q34" i="1"/>
  <c r="Q26" i="1"/>
  <c r="Q10" i="1"/>
  <c r="Q25" i="1"/>
  <c r="O15" i="1"/>
  <c r="O22" i="1"/>
  <c r="O11" i="1"/>
  <c r="O21" i="1"/>
  <c r="O13" i="1"/>
  <c r="O33" i="1"/>
  <c r="O32" i="1"/>
  <c r="O27" i="1"/>
  <c r="O17" i="1"/>
  <c r="O19" i="1"/>
  <c r="O34" i="1"/>
  <c r="O26" i="1"/>
  <c r="O10" i="1"/>
  <c r="O25" i="1"/>
  <c r="M15" i="1"/>
  <c r="M22" i="1"/>
  <c r="M11" i="1"/>
  <c r="M21" i="1"/>
  <c r="M13" i="1"/>
  <c r="M33" i="1"/>
  <c r="M32" i="1"/>
  <c r="M27" i="1"/>
  <c r="M17" i="1"/>
  <c r="M19" i="1"/>
  <c r="M34" i="1"/>
  <c r="M26" i="1"/>
  <c r="M10" i="1"/>
  <c r="M25" i="1"/>
  <c r="K15" i="1"/>
  <c r="K22" i="1"/>
  <c r="K11" i="1"/>
  <c r="K21" i="1"/>
  <c r="K13" i="1"/>
  <c r="K33" i="1"/>
  <c r="K32" i="1"/>
  <c r="K27" i="1"/>
  <c r="K17" i="1"/>
  <c r="K19" i="1"/>
  <c r="K34" i="1"/>
  <c r="K26" i="1"/>
  <c r="K10" i="1"/>
  <c r="K25" i="1"/>
  <c r="I15" i="1"/>
  <c r="I22" i="1"/>
  <c r="I11" i="1"/>
  <c r="I21" i="1"/>
  <c r="I13" i="1"/>
  <c r="I33" i="1"/>
  <c r="I32" i="1"/>
  <c r="I27" i="1"/>
  <c r="I17" i="1"/>
  <c r="I19" i="1"/>
  <c r="I34" i="1"/>
  <c r="I26" i="1"/>
  <c r="I10" i="1"/>
  <c r="I25" i="1"/>
  <c r="G15" i="1"/>
  <c r="G22" i="1"/>
  <c r="G11" i="1"/>
  <c r="G21" i="1"/>
  <c r="G13" i="1"/>
  <c r="G33" i="1"/>
  <c r="G32" i="1"/>
  <c r="G27" i="1"/>
  <c r="G17" i="1"/>
  <c r="G19" i="1"/>
  <c r="G34" i="1"/>
  <c r="G26" i="1"/>
  <c r="G10" i="1"/>
  <c r="G25" i="1"/>
  <c r="E25" i="1"/>
  <c r="E22" i="1"/>
  <c r="E11" i="1"/>
  <c r="E21" i="1"/>
  <c r="E13" i="1"/>
  <c r="E33" i="1"/>
  <c r="E32" i="1"/>
  <c r="E27" i="1"/>
  <c r="E17" i="1"/>
  <c r="E19" i="1"/>
  <c r="E34" i="1"/>
  <c r="E26" i="1"/>
  <c r="E10" i="1"/>
  <c r="E15" i="1"/>
  <c r="C22" i="1"/>
  <c r="C11" i="1"/>
  <c r="C21" i="1"/>
  <c r="C13" i="1"/>
  <c r="C33" i="1"/>
  <c r="C32" i="1"/>
  <c r="C27" i="1"/>
  <c r="C17" i="1"/>
  <c r="C19" i="1"/>
  <c r="C34" i="1"/>
  <c r="C26" i="1"/>
  <c r="C10" i="1"/>
  <c r="C25" i="1"/>
  <c r="C15" i="1"/>
  <c r="AE43" i="1" l="1"/>
  <c r="AF43" i="1" s="1"/>
  <c r="AE40" i="1"/>
  <c r="AF40" i="1" s="1"/>
  <c r="AE34" i="1"/>
  <c r="AE15" i="1"/>
  <c r="AE17" i="1"/>
  <c r="AE13" i="1"/>
  <c r="AF13" i="1" s="1"/>
  <c r="AE22" i="1"/>
  <c r="AF22" i="1" s="1"/>
  <c r="AE26" i="1"/>
  <c r="AE33" i="1"/>
  <c r="AE25" i="1"/>
  <c r="AE32" i="1"/>
  <c r="AE11" i="1"/>
  <c r="AE10" i="1"/>
  <c r="AF10" i="1" s="1"/>
  <c r="AE19" i="1"/>
  <c r="AE27" i="1"/>
  <c r="AE21" i="1"/>
  <c r="AF21" i="1" s="1"/>
  <c r="AA46" i="1"/>
  <c r="AE46" i="1" s="1"/>
  <c r="AF15" i="1" l="1"/>
  <c r="AF32" i="1"/>
  <c r="AF33" i="1"/>
  <c r="AF17" i="1"/>
  <c r="AF25" i="1"/>
  <c r="AF11" i="1"/>
  <c r="AF26" i="1"/>
  <c r="AF19" i="1"/>
  <c r="AF34" i="1"/>
  <c r="AF27" i="1"/>
  <c r="AF46" i="1"/>
</calcChain>
</file>

<file path=xl/sharedStrings.xml><?xml version="1.0" encoding="utf-8"?>
<sst xmlns="http://schemas.openxmlformats.org/spreadsheetml/2006/main" count="104" uniqueCount="52">
  <si>
    <t>sala consiliare</t>
  </si>
  <si>
    <t>sala corsi</t>
  </si>
  <si>
    <t>sala musica</t>
  </si>
  <si>
    <t>sala Ceniga p.1</t>
  </si>
  <si>
    <t>sala Ceniga p. interrato</t>
  </si>
  <si>
    <t>sala p.1 Pietramurata</t>
  </si>
  <si>
    <t>sala piccola p.1 Pietramurata</t>
  </si>
  <si>
    <t>fino a 5 ore</t>
  </si>
  <si>
    <t>oltre 5 ore</t>
  </si>
  <si>
    <t>VALORE SALA e TARIFFA</t>
  </si>
  <si>
    <t>quota da pagare</t>
  </si>
  <si>
    <t>somma pagata</t>
  </si>
  <si>
    <t>tariffa da pagare</t>
  </si>
  <si>
    <t>beneficio ricevuto</t>
  </si>
  <si>
    <t>numero volte d'uso/tariffa d'uso</t>
  </si>
  <si>
    <t>n.</t>
  </si>
  <si>
    <t>Euro</t>
  </si>
  <si>
    <t>UTENTE/ASSOCIAZIONE</t>
  </si>
  <si>
    <t>Comitato Carnevale Giovani Pietramurata</t>
  </si>
  <si>
    <t>Banda sociale Dro Ceniga</t>
  </si>
  <si>
    <t xml:space="preserve">Pro Loco Sant'Antonio </t>
  </si>
  <si>
    <t>Scuola Musicale Alto Garda</t>
  </si>
  <si>
    <t>PARTITI POLITICI</t>
  </si>
  <si>
    <t>PD</t>
  </si>
  <si>
    <t>RIUNIONI CONDOMINIALI</t>
  </si>
  <si>
    <t>PRIVATI</t>
  </si>
  <si>
    <t>Club Alpino Accademico Italiano</t>
  </si>
  <si>
    <t>Servizi Bacini Montani</t>
  </si>
  <si>
    <t>Ass. All'Ombra della Torre</t>
  </si>
  <si>
    <t>Gruppo Alpini Dro Ceniga</t>
  </si>
  <si>
    <t>Ass. Andromeda</t>
  </si>
  <si>
    <t>Ass. La Credenza</t>
  </si>
  <si>
    <t>Circolo Oratorio Santa Lucia</t>
  </si>
  <si>
    <t>Ass. Famiglie Tunisine</t>
  </si>
  <si>
    <t>COMUNITA' E AMBIENTE</t>
  </si>
  <si>
    <t>Ass. Club La Speranza</t>
  </si>
  <si>
    <t>Ass. OraInsieme</t>
  </si>
  <si>
    <t>Gruppo Tamburello Dro</t>
  </si>
  <si>
    <t>Ass. Italo-tunisina</t>
  </si>
  <si>
    <t>Centro Aperto Casa Mia</t>
  </si>
  <si>
    <t>Ass. Crozolam</t>
  </si>
  <si>
    <t>Ass. Filodrammatica Ce.Dro</t>
  </si>
  <si>
    <t>Operazione Mato Grosso</t>
  </si>
  <si>
    <t>Cooperativa Garda2015</t>
  </si>
  <si>
    <t>Ass. Musikartè</t>
  </si>
  <si>
    <t>Ass. Pescatori Dilettanti Basso Sarca</t>
  </si>
  <si>
    <t>Consorzio Irriguo</t>
  </si>
  <si>
    <t>Istituto Comprensivo Valle dei Laghi-Dro</t>
  </si>
  <si>
    <t>Ass. Sotto lo Stesso Cielo</t>
  </si>
  <si>
    <t>Fondazione Franco Demarchi (UTETD)</t>
  </si>
  <si>
    <t>Ass. I Lari</t>
  </si>
  <si>
    <t>ACLI Alto Garda e Ledro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</si>
</sst>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3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7BEF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4" xfId="0" applyBorder="1"/>
    <xf numFmtId="0" fontId="0" fillId="0" borderId="7" xfId="0" applyBorder="1"/>
    <xf numFmtId="2" fontId="0" fillId="0" borderId="7" xfId="0" applyNumberFormat="1" applyBorder="1"/>
    <xf numFmtId="0" fontId="0" fillId="0" borderId="11" xfId="0" applyBorder="1"/>
    <xf numFmtId="2" fontId="0" fillId="0" borderId="11" xfId="0" applyNumberFormat="1" applyBorder="1"/>
    <xf numFmtId="0" fontId="0" fillId="2" borderId="11" xfId="0" applyFill="1" applyBorder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0" fillId="0" borderId="19" xfId="0" applyBorder="1"/>
    <xf numFmtId="0" fontId="0" fillId="2" borderId="7" xfId="0" applyFill="1" applyBorder="1"/>
    <xf numFmtId="2" fontId="0" fillId="2" borderId="1" xfId="0" applyNumberFormat="1" applyFill="1" applyBorder="1"/>
    <xf numFmtId="0" fontId="0" fillId="0" borderId="18" xfId="0" applyBorder="1"/>
    <xf numFmtId="1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wrapText="1"/>
    </xf>
    <xf numFmtId="1" fontId="0" fillId="2" borderId="1" xfId="0" applyNumberForma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2" borderId="11" xfId="0" applyNumberFormat="1" applyFill="1" applyBorder="1"/>
    <xf numFmtId="2" fontId="0" fillId="2" borderId="0" xfId="0" applyNumberFormat="1" applyFill="1"/>
    <xf numFmtId="0" fontId="0" fillId="0" borderId="2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/>
    <xf numFmtId="0" fontId="0" fillId="2" borderId="27" xfId="0" applyFill="1" applyBorder="1" applyAlignment="1">
      <alignment wrapText="1"/>
    </xf>
    <xf numFmtId="0" fontId="0" fillId="0" borderId="28" xfId="0" applyBorder="1" applyAlignment="1">
      <alignment horizontal="center" vertical="center"/>
    </xf>
    <xf numFmtId="0" fontId="0" fillId="0" borderId="14" xfId="0" applyBorder="1"/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1" xfId="0" applyFill="1" applyBorder="1"/>
    <xf numFmtId="0" fontId="0" fillId="3" borderId="0" xfId="0" applyFill="1"/>
    <xf numFmtId="0" fontId="0" fillId="3" borderId="1" xfId="0" applyFill="1" applyBorder="1"/>
    <xf numFmtId="0" fontId="0" fillId="3" borderId="10" xfId="0" applyFill="1" applyBorder="1"/>
    <xf numFmtId="0" fontId="0" fillId="3" borderId="9" xfId="0" applyFill="1" applyBorder="1"/>
    <xf numFmtId="2" fontId="0" fillId="3" borderId="1" xfId="0" applyNumberFormat="1" applyFill="1" applyBorder="1"/>
    <xf numFmtId="2" fontId="0" fillId="3" borderId="10" xfId="0" applyNumberFormat="1" applyFill="1" applyBorder="1"/>
    <xf numFmtId="0" fontId="0" fillId="4" borderId="11" xfId="0" applyFill="1" applyBorder="1"/>
    <xf numFmtId="0" fontId="0" fillId="4" borderId="0" xfId="0" applyFill="1"/>
    <xf numFmtId="0" fontId="0" fillId="4" borderId="1" xfId="0" applyFill="1" applyBorder="1"/>
    <xf numFmtId="0" fontId="0" fillId="4" borderId="10" xfId="0" applyFill="1" applyBorder="1"/>
    <xf numFmtId="0" fontId="0" fillId="4" borderId="9" xfId="0" applyFill="1" applyBorder="1"/>
    <xf numFmtId="2" fontId="0" fillId="4" borderId="10" xfId="0" applyNumberFormat="1" applyFill="1" applyBorder="1"/>
    <xf numFmtId="0" fontId="0" fillId="5" borderId="7" xfId="0" applyFill="1" applyBorder="1"/>
    <xf numFmtId="0" fontId="0" fillId="6" borderId="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164" fontId="0" fillId="2" borderId="7" xfId="0" applyNumberFormat="1" applyFill="1" applyBorder="1"/>
    <xf numFmtId="2" fontId="0" fillId="5" borderId="7" xfId="0" applyNumberFormat="1" applyFill="1" applyBorder="1"/>
    <xf numFmtId="0" fontId="0" fillId="5" borderId="29" xfId="0" applyFill="1" applyBorder="1"/>
    <xf numFmtId="164" fontId="0" fillId="5" borderId="7" xfId="0" applyNumberFormat="1" applyFill="1" applyBorder="1"/>
    <xf numFmtId="0" fontId="0" fillId="5" borderId="30" xfId="0" applyFill="1" applyBorder="1"/>
    <xf numFmtId="0" fontId="0" fillId="5" borderId="31" xfId="0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4" borderId="9" xfId="0" applyNumberFormat="1" applyFill="1" applyBorder="1"/>
    <xf numFmtId="2" fontId="0" fillId="4" borderId="29" xfId="0" applyNumberFormat="1" applyFill="1" applyBorder="1"/>
    <xf numFmtId="164" fontId="0" fillId="5" borderId="16" xfId="0" applyNumberFormat="1" applyFill="1" applyBorder="1"/>
    <xf numFmtId="2" fontId="0" fillId="5" borderId="32" xfId="0" applyNumberFormat="1" applyFill="1" applyBorder="1"/>
    <xf numFmtId="164" fontId="0" fillId="3" borderId="9" xfId="0" applyNumberFormat="1" applyFill="1" applyBorder="1"/>
    <xf numFmtId="2" fontId="0" fillId="3" borderId="32" xfId="0" applyNumberFormat="1" applyFill="1" applyBorder="1"/>
    <xf numFmtId="4" fontId="0" fillId="0" borderId="7" xfId="0" applyNumberFormat="1" applyBorder="1"/>
    <xf numFmtId="4" fontId="0" fillId="0" borderId="1" xfId="0" applyNumberFormat="1" applyBorder="1"/>
    <xf numFmtId="164" fontId="0" fillId="2" borderId="0" xfId="0" applyNumberFormat="1" applyFill="1"/>
    <xf numFmtId="2" fontId="0" fillId="0" borderId="0" xfId="0" applyNumberFormat="1"/>
    <xf numFmtId="4" fontId="0" fillId="0" borderId="0" xfId="0" applyNumberFormat="1"/>
    <xf numFmtId="0" fontId="0" fillId="2" borderId="29" xfId="0" applyFill="1" applyBorder="1"/>
    <xf numFmtId="164" fontId="0" fillId="2" borderId="29" xfId="0" applyNumberFormat="1" applyFill="1" applyBorder="1"/>
    <xf numFmtId="2" fontId="0" fillId="2" borderId="29" xfId="0" applyNumberFormat="1" applyFill="1" applyBorder="1"/>
    <xf numFmtId="0" fontId="0" fillId="0" borderId="29" xfId="0" applyBorder="1"/>
    <xf numFmtId="2" fontId="0" fillId="0" borderId="29" xfId="0" applyNumberFormat="1" applyBorder="1"/>
    <xf numFmtId="0" fontId="0" fillId="2" borderId="29" xfId="0" applyFill="1" applyBorder="1" applyAlignment="1">
      <alignment wrapText="1"/>
    </xf>
    <xf numFmtId="1" fontId="0" fillId="2" borderId="29" xfId="0" applyNumberFormat="1" applyFill="1" applyBorder="1"/>
    <xf numFmtId="4" fontId="0" fillId="4" borderId="32" xfId="0" applyNumberFormat="1" applyFill="1" applyBorder="1"/>
    <xf numFmtId="4" fontId="0" fillId="4" borderId="10" xfId="0" applyNumberFormat="1" applyFill="1" applyBorder="1"/>
    <xf numFmtId="0" fontId="1" fillId="2" borderId="1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29" xfId="0" applyFont="1" applyFill="1" applyBorder="1"/>
    <xf numFmtId="1" fontId="0" fillId="0" borderId="29" xfId="0" applyNumberFormat="1" applyBorder="1"/>
    <xf numFmtId="0" fontId="0" fillId="2" borderId="2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0" xfId="0" applyFill="1" applyBorder="1"/>
    <xf numFmtId="2" fontId="0" fillId="2" borderId="33" xfId="0" applyNumberFormat="1" applyFill="1" applyBorder="1"/>
    <xf numFmtId="0" fontId="0" fillId="2" borderId="33" xfId="0" applyFill="1" applyBorder="1"/>
    <xf numFmtId="2" fontId="0" fillId="2" borderId="34" xfId="0" applyNumberFormat="1" applyFill="1" applyBorder="1"/>
    <xf numFmtId="0" fontId="0" fillId="0" borderId="33" xfId="0" applyBorder="1"/>
    <xf numFmtId="2" fontId="0" fillId="0" borderId="8" xfId="0" applyNumberFormat="1" applyBorder="1"/>
    <xf numFmtId="2" fontId="0" fillId="0" borderId="34" xfId="0" applyNumberFormat="1" applyBorder="1"/>
    <xf numFmtId="2" fontId="0" fillId="2" borderId="35" xfId="0" applyNumberFormat="1" applyFill="1" applyBorder="1"/>
    <xf numFmtId="2" fontId="0" fillId="2" borderId="36" xfId="0" applyNumberFormat="1" applyFill="1" applyBorder="1"/>
    <xf numFmtId="0" fontId="0" fillId="0" borderId="37" xfId="0" applyBorder="1"/>
    <xf numFmtId="0" fontId="0" fillId="0" borderId="20" xfId="0" applyBorder="1"/>
    <xf numFmtId="0" fontId="0" fillId="0" borderId="36" xfId="0" applyBorder="1"/>
    <xf numFmtId="4" fontId="0" fillId="0" borderId="29" xfId="0" applyNumberFormat="1" applyBorder="1"/>
    <xf numFmtId="0" fontId="0" fillId="2" borderId="39" xfId="0" applyFill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2" borderId="43" xfId="0" applyFill="1" applyBorder="1"/>
    <xf numFmtId="0" fontId="0" fillId="2" borderId="27" xfId="0" applyFill="1" applyBorder="1"/>
    <xf numFmtId="0" fontId="0" fillId="2" borderId="38" xfId="0" applyFill="1" applyBorder="1"/>
    <xf numFmtId="0" fontId="0" fillId="0" borderId="38" xfId="0" applyBorder="1"/>
    <xf numFmtId="0" fontId="0" fillId="0" borderId="43" xfId="0" applyBorder="1"/>
    <xf numFmtId="0" fontId="0" fillId="0" borderId="27" xfId="0" applyBorder="1"/>
    <xf numFmtId="0" fontId="0" fillId="7" borderId="44" xfId="0" applyFill="1" applyBorder="1"/>
    <xf numFmtId="2" fontId="0" fillId="7" borderId="45" xfId="0" applyNumberFormat="1" applyFill="1" applyBorder="1"/>
    <xf numFmtId="1" fontId="0" fillId="7" borderId="45" xfId="0" applyNumberFormat="1" applyFill="1" applyBorder="1"/>
    <xf numFmtId="2" fontId="0" fillId="7" borderId="46" xfId="0" applyNumberFormat="1" applyFill="1" applyBorder="1"/>
    <xf numFmtId="0" fontId="0" fillId="7" borderId="47" xfId="0" applyFill="1" applyBorder="1"/>
    <xf numFmtId="2" fontId="0" fillId="7" borderId="48" xfId="0" applyNumberFormat="1" applyFill="1" applyBorder="1"/>
    <xf numFmtId="0" fontId="0" fillId="0" borderId="44" xfId="0" applyBorder="1"/>
    <xf numFmtId="0" fontId="0" fillId="0" borderId="47" xfId="0" applyBorder="1"/>
    <xf numFmtId="0" fontId="0" fillId="0" borderId="46" xfId="0" applyBorder="1"/>
    <xf numFmtId="0" fontId="2" fillId="0" borderId="40" xfId="0" applyFont="1" applyBorder="1"/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37BEF0"/>
      <color rgb="FFF2F23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7"/>
  <sheetViews>
    <sheetView tabSelected="1" zoomScale="115" zoomScaleNormal="115" zoomScalePage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27.85546875" customWidth="1"/>
    <col min="2" max="2" width="5" style="9" customWidth="1"/>
    <col min="3" max="3" width="11.7109375" style="9" bestFit="1" customWidth="1"/>
    <col min="4" max="4" width="3.28515625" style="9" bestFit="1" customWidth="1"/>
    <col min="5" max="5" width="11.7109375" style="9" bestFit="1" customWidth="1"/>
    <col min="6" max="6" width="3.42578125" style="9" bestFit="1" customWidth="1"/>
    <col min="7" max="7" width="11.7109375" style="9" bestFit="1" customWidth="1"/>
    <col min="8" max="8" width="4.85546875" style="9" bestFit="1" customWidth="1"/>
    <col min="9" max="9" width="11.5703125" style="9" bestFit="1" customWidth="1"/>
    <col min="10" max="10" width="5.85546875" style="9" customWidth="1"/>
    <col min="11" max="11" width="9.85546875" style="9" bestFit="1" customWidth="1"/>
    <col min="12" max="12" width="3.28515625" style="9" bestFit="1" customWidth="1"/>
    <col min="13" max="13" width="9.85546875" style="9" bestFit="1" customWidth="1"/>
    <col min="14" max="14" width="3.7109375" customWidth="1"/>
    <col min="15" max="15" width="11.5703125" bestFit="1" customWidth="1"/>
    <col min="16" max="16" width="3.7109375" customWidth="1"/>
    <col min="17" max="17" width="11.5703125" bestFit="1" customWidth="1"/>
    <col min="18" max="18" width="3.28515625" customWidth="1"/>
    <col min="19" max="19" width="11.42578125" bestFit="1" customWidth="1"/>
    <col min="20" max="20" width="3.42578125" customWidth="1"/>
    <col min="21" max="21" width="10.140625" bestFit="1" customWidth="1"/>
    <col min="22" max="22" width="4.28515625" customWidth="1"/>
    <col min="23" max="23" width="11.5703125" bestFit="1" customWidth="1"/>
    <col min="24" max="24" width="4.42578125" customWidth="1"/>
    <col min="25" max="25" width="11.5703125" bestFit="1" customWidth="1"/>
    <col min="26" max="26" width="4" customWidth="1"/>
    <col min="27" max="27" width="9.85546875" bestFit="1" customWidth="1"/>
    <col min="28" max="28" width="2.7109375" bestFit="1" customWidth="1"/>
    <col min="29" max="29" width="8.7109375" bestFit="1" customWidth="1"/>
    <col min="30" max="31" width="8.85546875" bestFit="1" customWidth="1"/>
    <col min="32" max="32" width="9.42578125" customWidth="1"/>
    <col min="33" max="33" width="13.28515625" customWidth="1"/>
  </cols>
  <sheetData>
    <row r="1" spans="1:33" ht="36.75" customHeight="1" x14ac:dyDescent="0.25">
      <c r="A1" s="24"/>
      <c r="B1" s="88" t="s">
        <v>0</v>
      </c>
      <c r="C1" s="89"/>
      <c r="D1" s="89"/>
      <c r="E1" s="89"/>
      <c r="F1" s="88" t="s">
        <v>1</v>
      </c>
      <c r="G1" s="89"/>
      <c r="H1" s="89"/>
      <c r="I1" s="89"/>
      <c r="J1" s="88" t="s">
        <v>2</v>
      </c>
      <c r="K1" s="89"/>
      <c r="L1" s="89"/>
      <c r="M1" s="89"/>
      <c r="N1" s="95" t="s">
        <v>3</v>
      </c>
      <c r="O1" s="96"/>
      <c r="P1" s="96"/>
      <c r="Q1" s="96"/>
      <c r="R1" s="100" t="s">
        <v>4</v>
      </c>
      <c r="S1" s="101"/>
      <c r="T1" s="101"/>
      <c r="U1" s="101"/>
      <c r="V1" s="100" t="s">
        <v>5</v>
      </c>
      <c r="W1" s="101"/>
      <c r="X1" s="101"/>
      <c r="Y1" s="101"/>
      <c r="Z1" s="100" t="s">
        <v>6</v>
      </c>
      <c r="AA1" s="101"/>
      <c r="AB1" s="101"/>
      <c r="AC1" s="101"/>
      <c r="AD1" s="33"/>
      <c r="AE1" s="32"/>
      <c r="AF1" s="3"/>
    </row>
    <row r="2" spans="1:33" ht="36.75" customHeight="1" x14ac:dyDescent="0.25">
      <c r="A2" s="31"/>
      <c r="B2" s="84" t="s">
        <v>7</v>
      </c>
      <c r="C2" s="85"/>
      <c r="D2" s="86" t="s">
        <v>8</v>
      </c>
      <c r="E2" s="87"/>
      <c r="F2" s="90" t="s">
        <v>7</v>
      </c>
      <c r="G2" s="85"/>
      <c r="H2" s="86" t="s">
        <v>8</v>
      </c>
      <c r="I2" s="87"/>
      <c r="J2" s="90" t="s">
        <v>7</v>
      </c>
      <c r="K2" s="85"/>
      <c r="L2" s="86" t="s">
        <v>8</v>
      </c>
      <c r="M2" s="90"/>
      <c r="N2" s="91" t="s">
        <v>7</v>
      </c>
      <c r="O2" s="92"/>
      <c r="P2" s="93" t="s">
        <v>8</v>
      </c>
      <c r="Q2" s="94"/>
      <c r="R2" s="102" t="s">
        <v>7</v>
      </c>
      <c r="S2" s="103"/>
      <c r="T2" s="99" t="s">
        <v>8</v>
      </c>
      <c r="U2" s="104"/>
      <c r="V2" s="102" t="s">
        <v>7</v>
      </c>
      <c r="W2" s="103"/>
      <c r="X2" s="99" t="s">
        <v>8</v>
      </c>
      <c r="Y2" s="104"/>
      <c r="Z2" s="97" t="s">
        <v>7</v>
      </c>
      <c r="AA2" s="98"/>
      <c r="AB2" s="98" t="s">
        <v>8</v>
      </c>
      <c r="AC2" s="99"/>
      <c r="AD2" s="34"/>
      <c r="AE2" s="15"/>
      <c r="AF2" s="12"/>
    </row>
    <row r="3" spans="1:33" ht="45" x14ac:dyDescent="0.25">
      <c r="A3" s="118" t="s">
        <v>9</v>
      </c>
      <c r="B3" s="25">
        <v>100</v>
      </c>
      <c r="C3" s="17" t="s">
        <v>10</v>
      </c>
      <c r="D3" s="17"/>
      <c r="E3" s="26" t="s">
        <v>10</v>
      </c>
      <c r="F3" s="28">
        <v>40</v>
      </c>
      <c r="G3" s="17" t="s">
        <v>10</v>
      </c>
      <c r="H3" s="17"/>
      <c r="I3" s="26" t="s">
        <v>10</v>
      </c>
      <c r="J3" s="28">
        <v>20</v>
      </c>
      <c r="K3" s="17" t="s">
        <v>10</v>
      </c>
      <c r="L3" s="17"/>
      <c r="M3" s="27" t="s">
        <v>10</v>
      </c>
      <c r="N3" s="25">
        <v>40</v>
      </c>
      <c r="O3" s="17" t="s">
        <v>10</v>
      </c>
      <c r="P3" s="17"/>
      <c r="Q3" s="27" t="s">
        <v>10</v>
      </c>
      <c r="R3" s="25">
        <v>40</v>
      </c>
      <c r="S3" s="17" t="s">
        <v>10</v>
      </c>
      <c r="T3" s="17"/>
      <c r="U3" s="27" t="s">
        <v>10</v>
      </c>
      <c r="V3" s="25">
        <v>50</v>
      </c>
      <c r="W3" s="17" t="s">
        <v>10</v>
      </c>
      <c r="X3" s="17"/>
      <c r="Y3" s="27" t="s">
        <v>10</v>
      </c>
      <c r="Z3" s="25">
        <v>40</v>
      </c>
      <c r="AA3" s="17" t="s">
        <v>10</v>
      </c>
      <c r="AB3" s="17"/>
      <c r="AC3" s="27" t="s">
        <v>10</v>
      </c>
      <c r="AD3" s="49" t="s">
        <v>11</v>
      </c>
      <c r="AE3" s="50" t="s">
        <v>12</v>
      </c>
      <c r="AF3" s="51" t="s">
        <v>13</v>
      </c>
    </row>
    <row r="4" spans="1:33" ht="30.75" customHeight="1" x14ac:dyDescent="0.25">
      <c r="A4" s="119" t="s">
        <v>14</v>
      </c>
      <c r="B4" s="29" t="s">
        <v>15</v>
      </c>
      <c r="C4" s="18" t="s">
        <v>16</v>
      </c>
      <c r="D4" s="18" t="s">
        <v>15</v>
      </c>
      <c r="E4" s="30" t="s">
        <v>16</v>
      </c>
      <c r="F4" s="121" t="s">
        <v>15</v>
      </c>
      <c r="G4" s="8" t="s">
        <v>16</v>
      </c>
      <c r="H4" s="8" t="s">
        <v>15</v>
      </c>
      <c r="I4" s="122" t="s">
        <v>16</v>
      </c>
      <c r="J4" s="121" t="s">
        <v>15</v>
      </c>
      <c r="K4" s="8" t="s">
        <v>16</v>
      </c>
      <c r="L4" s="8" t="s">
        <v>15</v>
      </c>
      <c r="M4" s="123" t="s">
        <v>16</v>
      </c>
      <c r="N4" s="115" t="s">
        <v>15</v>
      </c>
      <c r="O4" s="6" t="s">
        <v>16</v>
      </c>
      <c r="P4" s="6" t="s">
        <v>15</v>
      </c>
      <c r="Q4" s="124" t="s">
        <v>16</v>
      </c>
      <c r="R4" s="115" t="s">
        <v>15</v>
      </c>
      <c r="S4" s="6" t="s">
        <v>16</v>
      </c>
      <c r="T4" s="6" t="s">
        <v>15</v>
      </c>
      <c r="U4" s="124" t="s">
        <v>16</v>
      </c>
      <c r="V4" s="115" t="s">
        <v>15</v>
      </c>
      <c r="W4" s="6" t="s">
        <v>16</v>
      </c>
      <c r="X4" s="6" t="s">
        <v>15</v>
      </c>
      <c r="Y4" s="124" t="s">
        <v>16</v>
      </c>
      <c r="Z4" s="115" t="s">
        <v>15</v>
      </c>
      <c r="AA4" s="6" t="s">
        <v>16</v>
      </c>
      <c r="AB4" s="6" t="s">
        <v>15</v>
      </c>
      <c r="AC4" s="124" t="s">
        <v>16</v>
      </c>
      <c r="AD4" s="115" t="s">
        <v>16</v>
      </c>
      <c r="AE4" s="125"/>
      <c r="AF4" s="126"/>
    </row>
    <row r="5" spans="1:33" ht="15.75" thickBot="1" x14ac:dyDescent="0.3">
      <c r="A5" s="120"/>
      <c r="B5" s="127">
        <v>1</v>
      </c>
      <c r="C5" s="128">
        <v>100</v>
      </c>
      <c r="D5" s="129">
        <v>1</v>
      </c>
      <c r="E5" s="130">
        <v>200</v>
      </c>
      <c r="F5" s="131">
        <v>1</v>
      </c>
      <c r="G5" s="128">
        <v>40</v>
      </c>
      <c r="H5" s="129">
        <v>1</v>
      </c>
      <c r="I5" s="130">
        <v>80</v>
      </c>
      <c r="J5" s="131">
        <v>1</v>
      </c>
      <c r="K5" s="128">
        <v>20</v>
      </c>
      <c r="L5" s="129">
        <v>1</v>
      </c>
      <c r="M5" s="132">
        <v>40</v>
      </c>
      <c r="N5" s="127">
        <v>1</v>
      </c>
      <c r="O5" s="128">
        <v>40</v>
      </c>
      <c r="P5" s="129">
        <v>1</v>
      </c>
      <c r="Q5" s="132">
        <v>80</v>
      </c>
      <c r="R5" s="127">
        <v>1</v>
      </c>
      <c r="S5" s="128">
        <v>40</v>
      </c>
      <c r="T5" s="129">
        <v>1</v>
      </c>
      <c r="U5" s="132">
        <v>80</v>
      </c>
      <c r="V5" s="127">
        <v>1</v>
      </c>
      <c r="W5" s="128">
        <v>50</v>
      </c>
      <c r="X5" s="129">
        <v>1</v>
      </c>
      <c r="Y5" s="132">
        <v>100</v>
      </c>
      <c r="Z5" s="127">
        <v>1</v>
      </c>
      <c r="AA5" s="128">
        <v>40</v>
      </c>
      <c r="AB5" s="129">
        <v>1</v>
      </c>
      <c r="AC5" s="132">
        <v>80</v>
      </c>
      <c r="AD5" s="133"/>
      <c r="AE5" s="134"/>
      <c r="AF5" s="135"/>
    </row>
    <row r="6" spans="1:33" x14ac:dyDescent="0.25">
      <c r="A6" s="136" t="s">
        <v>17</v>
      </c>
      <c r="B6" s="105"/>
      <c r="C6" s="21"/>
      <c r="D6" s="106"/>
      <c r="E6" s="112"/>
      <c r="F6" s="107"/>
      <c r="G6" s="21"/>
      <c r="H6" s="21"/>
      <c r="I6" s="113"/>
      <c r="J6" s="107"/>
      <c r="K6" s="21"/>
      <c r="L6" s="21"/>
      <c r="M6" s="108"/>
      <c r="N6" s="114"/>
      <c r="O6" s="110"/>
      <c r="P6" s="110"/>
      <c r="Q6" s="111"/>
      <c r="R6" s="114"/>
      <c r="S6" s="110"/>
      <c r="T6" s="110"/>
      <c r="U6" s="111"/>
      <c r="V6" s="114"/>
      <c r="W6" s="110"/>
      <c r="X6" s="110"/>
      <c r="Y6" s="111"/>
      <c r="Z6" s="114"/>
      <c r="AA6" s="110"/>
      <c r="AB6" s="110"/>
      <c r="AC6" s="111"/>
      <c r="AD6" s="114"/>
      <c r="AE6" s="109"/>
      <c r="AF6" s="116"/>
    </row>
    <row r="7" spans="1:33" x14ac:dyDescent="0.25">
      <c r="A7" s="74" t="s">
        <v>51</v>
      </c>
      <c r="B7" s="71"/>
      <c r="C7" s="72">
        <f t="shared" ref="C7:C35" si="0">B7*$C$5</f>
        <v>0</v>
      </c>
      <c r="D7" s="73"/>
      <c r="E7" s="72">
        <f t="shared" ref="E7:E35" si="1">$E$5*D7</f>
        <v>0</v>
      </c>
      <c r="F7" s="71">
        <v>1</v>
      </c>
      <c r="G7" s="72">
        <f t="shared" ref="G7:G35" si="2">$G$5*F7</f>
        <v>40</v>
      </c>
      <c r="H7" s="73"/>
      <c r="I7" s="72">
        <f t="shared" ref="I7:I35" si="3">$I$5*H7</f>
        <v>0</v>
      </c>
      <c r="J7" s="71"/>
      <c r="K7" s="72">
        <f t="shared" ref="K7:K35" si="4">$K$5*J7</f>
        <v>0</v>
      </c>
      <c r="L7" s="73"/>
      <c r="M7" s="72">
        <f t="shared" ref="M7:M35" si="5">$M$5*L7</f>
        <v>0</v>
      </c>
      <c r="N7" s="74"/>
      <c r="O7" s="72">
        <f t="shared" ref="O7:O35" si="6">$O$5*N7</f>
        <v>0</v>
      </c>
      <c r="P7" s="74"/>
      <c r="Q7" s="72">
        <f t="shared" ref="Q7:Q35" si="7">$Q$5*P7</f>
        <v>0</v>
      </c>
      <c r="R7" s="74"/>
      <c r="S7" s="72">
        <f t="shared" ref="S7:S35" si="8">$S$5*R7</f>
        <v>0</v>
      </c>
      <c r="T7" s="74"/>
      <c r="U7" s="72">
        <f t="shared" ref="U7:U35" si="9">$U$5*T7</f>
        <v>0</v>
      </c>
      <c r="V7" s="74"/>
      <c r="W7" s="72">
        <f t="shared" ref="W7:W35" si="10">$W$5*V7</f>
        <v>0</v>
      </c>
      <c r="X7" s="74"/>
      <c r="Y7" s="72">
        <f t="shared" ref="Y7:Y35" si="11">$Y$5*X7</f>
        <v>0</v>
      </c>
      <c r="Z7" s="74">
        <v>1</v>
      </c>
      <c r="AA7" s="72">
        <f t="shared" ref="AA7:AA35" si="12">$AA$5*Z7</f>
        <v>40</v>
      </c>
      <c r="AB7" s="75"/>
      <c r="AC7" s="72">
        <f t="shared" ref="AC7:AC35" si="13">$AC$5*AB7</f>
        <v>0</v>
      </c>
      <c r="AD7" s="117"/>
      <c r="AE7" s="117">
        <f t="shared" ref="AE7" si="14">SUM(C7,E7,G7,I7,K7,M7,O7,Q7,S7,U7,W7,Y7,AA7,AC7)</f>
        <v>80</v>
      </c>
      <c r="AF7" s="117">
        <f t="shared" ref="AF7" si="15">AE7-AD7</f>
        <v>80</v>
      </c>
    </row>
    <row r="8" spans="1:33" x14ac:dyDescent="0.25">
      <c r="A8" s="71" t="s">
        <v>28</v>
      </c>
      <c r="B8" s="71">
        <v>1</v>
      </c>
      <c r="C8" s="72">
        <f t="shared" si="0"/>
        <v>100</v>
      </c>
      <c r="D8" s="73"/>
      <c r="E8" s="72">
        <f t="shared" si="1"/>
        <v>0</v>
      </c>
      <c r="F8" s="71"/>
      <c r="G8" s="72">
        <f t="shared" si="2"/>
        <v>0</v>
      </c>
      <c r="H8" s="73"/>
      <c r="I8" s="72">
        <f t="shared" si="3"/>
        <v>0</v>
      </c>
      <c r="J8" s="71"/>
      <c r="K8" s="72">
        <f t="shared" si="4"/>
        <v>0</v>
      </c>
      <c r="L8" s="73"/>
      <c r="M8" s="72">
        <f t="shared" si="5"/>
        <v>0</v>
      </c>
      <c r="N8" s="74"/>
      <c r="O8" s="72">
        <f t="shared" si="6"/>
        <v>0</v>
      </c>
      <c r="P8" s="74"/>
      <c r="Q8" s="72">
        <f t="shared" si="7"/>
        <v>0</v>
      </c>
      <c r="R8" s="74"/>
      <c r="S8" s="72">
        <f t="shared" si="8"/>
        <v>0</v>
      </c>
      <c r="T8" s="74"/>
      <c r="U8" s="72">
        <f t="shared" si="9"/>
        <v>0</v>
      </c>
      <c r="V8" s="74"/>
      <c r="W8" s="72">
        <f t="shared" si="10"/>
        <v>0</v>
      </c>
      <c r="X8" s="74"/>
      <c r="Y8" s="72">
        <f t="shared" si="11"/>
        <v>0</v>
      </c>
      <c r="Z8" s="74"/>
      <c r="AA8" s="72">
        <f t="shared" si="12"/>
        <v>0</v>
      </c>
      <c r="AB8" s="75"/>
      <c r="AC8" s="72">
        <f t="shared" si="13"/>
        <v>0</v>
      </c>
      <c r="AD8" s="117">
        <v>0</v>
      </c>
      <c r="AE8" s="117">
        <f t="shared" ref="AE8:AE35" si="16">SUM(C8,E8,G8,I8,K8,M8,O8,Q8,S8,U8,W8,Y8,AA8,AC8)</f>
        <v>100</v>
      </c>
      <c r="AF8" s="117">
        <f t="shared" ref="AF8:AF35" si="17">AE8-AD8</f>
        <v>100</v>
      </c>
    </row>
    <row r="9" spans="1:33" x14ac:dyDescent="0.25">
      <c r="A9" s="13" t="s">
        <v>30</v>
      </c>
      <c r="B9" s="13"/>
      <c r="C9" s="52">
        <f t="shared" si="0"/>
        <v>0</v>
      </c>
      <c r="D9" s="20"/>
      <c r="E9" s="52">
        <f t="shared" si="1"/>
        <v>0</v>
      </c>
      <c r="F9" s="13"/>
      <c r="G9" s="52">
        <f t="shared" si="2"/>
        <v>0</v>
      </c>
      <c r="H9" s="20"/>
      <c r="I9" s="52">
        <f t="shared" si="3"/>
        <v>0</v>
      </c>
      <c r="J9" s="13">
        <v>6</v>
      </c>
      <c r="K9" s="52">
        <f t="shared" si="4"/>
        <v>120</v>
      </c>
      <c r="L9" s="20"/>
      <c r="M9" s="52">
        <f t="shared" si="5"/>
        <v>0</v>
      </c>
      <c r="N9" s="4">
        <v>6</v>
      </c>
      <c r="O9" s="52">
        <f t="shared" si="6"/>
        <v>240</v>
      </c>
      <c r="P9" s="4"/>
      <c r="Q9" s="52">
        <f t="shared" si="7"/>
        <v>0</v>
      </c>
      <c r="R9" s="4"/>
      <c r="S9" s="52">
        <f t="shared" si="8"/>
        <v>0</v>
      </c>
      <c r="T9" s="4"/>
      <c r="U9" s="52">
        <f t="shared" si="9"/>
        <v>0</v>
      </c>
      <c r="V9" s="4"/>
      <c r="W9" s="52">
        <f t="shared" si="10"/>
        <v>0</v>
      </c>
      <c r="X9" s="4"/>
      <c r="Y9" s="52">
        <f t="shared" si="11"/>
        <v>0</v>
      </c>
      <c r="Z9" s="4"/>
      <c r="AA9" s="52">
        <f t="shared" si="12"/>
        <v>0</v>
      </c>
      <c r="AB9" s="5"/>
      <c r="AC9" s="52">
        <f t="shared" si="13"/>
        <v>0</v>
      </c>
      <c r="AD9" s="66">
        <v>0</v>
      </c>
      <c r="AE9" s="66">
        <f t="shared" si="16"/>
        <v>360</v>
      </c>
      <c r="AF9" s="66">
        <f t="shared" si="17"/>
        <v>360</v>
      </c>
    </row>
    <row r="10" spans="1:33" x14ac:dyDescent="0.25">
      <c r="A10" s="11" t="s">
        <v>35</v>
      </c>
      <c r="B10" s="11"/>
      <c r="C10" s="52">
        <f t="shared" si="0"/>
        <v>0</v>
      </c>
      <c r="D10" s="20"/>
      <c r="E10" s="52">
        <f t="shared" si="1"/>
        <v>0</v>
      </c>
      <c r="F10" s="11">
        <v>11</v>
      </c>
      <c r="G10" s="52">
        <f t="shared" si="2"/>
        <v>440</v>
      </c>
      <c r="H10" s="14"/>
      <c r="I10" s="52">
        <f t="shared" si="3"/>
        <v>0</v>
      </c>
      <c r="J10" s="11"/>
      <c r="K10" s="52">
        <f t="shared" si="4"/>
        <v>0</v>
      </c>
      <c r="L10" s="14"/>
      <c r="M10" s="52">
        <f t="shared" si="5"/>
        <v>0</v>
      </c>
      <c r="N10" s="1">
        <v>23</v>
      </c>
      <c r="O10" s="52">
        <f t="shared" si="6"/>
        <v>920</v>
      </c>
      <c r="P10" s="1"/>
      <c r="Q10" s="52">
        <f t="shared" si="7"/>
        <v>0</v>
      </c>
      <c r="R10" s="1">
        <v>1</v>
      </c>
      <c r="S10" s="52">
        <f t="shared" si="8"/>
        <v>40</v>
      </c>
      <c r="T10" s="1"/>
      <c r="U10" s="52">
        <f t="shared" si="9"/>
        <v>0</v>
      </c>
      <c r="V10" s="1"/>
      <c r="W10" s="52">
        <f t="shared" si="10"/>
        <v>0</v>
      </c>
      <c r="X10" s="1"/>
      <c r="Y10" s="52">
        <f t="shared" si="11"/>
        <v>0</v>
      </c>
      <c r="Z10" s="1"/>
      <c r="AA10" s="52">
        <f t="shared" si="12"/>
        <v>0</v>
      </c>
      <c r="AB10" s="2"/>
      <c r="AC10" s="52">
        <f t="shared" si="13"/>
        <v>0</v>
      </c>
      <c r="AD10" s="67">
        <v>122</v>
      </c>
      <c r="AE10" s="66">
        <f t="shared" si="16"/>
        <v>1400</v>
      </c>
      <c r="AF10" s="67">
        <f t="shared" si="17"/>
        <v>1278</v>
      </c>
    </row>
    <row r="11" spans="1:33" x14ac:dyDescent="0.25">
      <c r="A11" s="10" t="s">
        <v>40</v>
      </c>
      <c r="B11" s="11">
        <v>1</v>
      </c>
      <c r="C11" s="52">
        <f t="shared" si="0"/>
        <v>100</v>
      </c>
      <c r="D11" s="20"/>
      <c r="E11" s="52">
        <f t="shared" si="1"/>
        <v>0</v>
      </c>
      <c r="F11" s="11">
        <v>5</v>
      </c>
      <c r="G11" s="52">
        <f t="shared" si="2"/>
        <v>200</v>
      </c>
      <c r="H11" s="14"/>
      <c r="I11" s="52">
        <f t="shared" si="3"/>
        <v>0</v>
      </c>
      <c r="J11" s="11"/>
      <c r="K11" s="52">
        <f t="shared" si="4"/>
        <v>0</v>
      </c>
      <c r="L11" s="11"/>
      <c r="M11" s="52">
        <f t="shared" si="5"/>
        <v>0</v>
      </c>
      <c r="N11" s="1"/>
      <c r="O11" s="52">
        <f t="shared" si="6"/>
        <v>0</v>
      </c>
      <c r="P11" s="1"/>
      <c r="Q11" s="52">
        <f t="shared" si="7"/>
        <v>0</v>
      </c>
      <c r="R11" s="1"/>
      <c r="S11" s="52">
        <f t="shared" si="8"/>
        <v>0</v>
      </c>
      <c r="T11" s="1"/>
      <c r="U11" s="52">
        <f t="shared" si="9"/>
        <v>0</v>
      </c>
      <c r="V11" s="1"/>
      <c r="W11" s="52">
        <f t="shared" si="10"/>
        <v>0</v>
      </c>
      <c r="X11" s="1"/>
      <c r="Y11" s="52">
        <f t="shared" si="11"/>
        <v>0</v>
      </c>
      <c r="Z11" s="1"/>
      <c r="AA11" s="52">
        <f t="shared" si="12"/>
        <v>0</v>
      </c>
      <c r="AB11" s="1"/>
      <c r="AC11" s="52">
        <f t="shared" si="13"/>
        <v>0</v>
      </c>
      <c r="AD11" s="67">
        <v>0</v>
      </c>
      <c r="AE11" s="66">
        <f t="shared" si="16"/>
        <v>300</v>
      </c>
      <c r="AF11" s="67">
        <f t="shared" si="17"/>
        <v>300</v>
      </c>
      <c r="AG11" s="9"/>
    </row>
    <row r="12" spans="1:33" x14ac:dyDescent="0.25">
      <c r="A12" s="11" t="s">
        <v>33</v>
      </c>
      <c r="B12" s="11"/>
      <c r="C12" s="52">
        <f t="shared" si="0"/>
        <v>0</v>
      </c>
      <c r="D12" s="14"/>
      <c r="E12" s="52">
        <f t="shared" si="1"/>
        <v>0</v>
      </c>
      <c r="F12" s="11"/>
      <c r="G12" s="52">
        <f t="shared" si="2"/>
        <v>0</v>
      </c>
      <c r="H12" s="19">
        <v>2</v>
      </c>
      <c r="I12" s="52">
        <f t="shared" si="3"/>
        <v>160</v>
      </c>
      <c r="J12" s="11"/>
      <c r="K12" s="52">
        <f t="shared" si="4"/>
        <v>0</v>
      </c>
      <c r="L12" s="19">
        <v>1</v>
      </c>
      <c r="M12" s="52">
        <f t="shared" si="5"/>
        <v>40</v>
      </c>
      <c r="N12" s="1"/>
      <c r="O12" s="52">
        <f t="shared" si="6"/>
        <v>0</v>
      </c>
      <c r="P12" s="1"/>
      <c r="Q12" s="52">
        <f t="shared" si="7"/>
        <v>0</v>
      </c>
      <c r="R12" s="1"/>
      <c r="S12" s="52">
        <f t="shared" si="8"/>
        <v>0</v>
      </c>
      <c r="T12" s="1"/>
      <c r="U12" s="52">
        <f t="shared" si="9"/>
        <v>0</v>
      </c>
      <c r="V12" s="1"/>
      <c r="W12" s="52">
        <f t="shared" si="10"/>
        <v>0</v>
      </c>
      <c r="X12" s="1"/>
      <c r="Y12" s="52">
        <f t="shared" si="11"/>
        <v>0</v>
      </c>
      <c r="Z12" s="1"/>
      <c r="AA12" s="52">
        <f t="shared" si="12"/>
        <v>0</v>
      </c>
      <c r="AB12" s="2"/>
      <c r="AC12" s="52">
        <f t="shared" si="13"/>
        <v>0</v>
      </c>
      <c r="AD12" s="67">
        <v>0</v>
      </c>
      <c r="AE12" s="66">
        <f t="shared" si="16"/>
        <v>200</v>
      </c>
      <c r="AF12" s="67">
        <f t="shared" si="17"/>
        <v>200</v>
      </c>
    </row>
    <row r="13" spans="1:33" x14ac:dyDescent="0.25">
      <c r="A13" s="10" t="s">
        <v>41</v>
      </c>
      <c r="B13" s="11">
        <v>6</v>
      </c>
      <c r="C13" s="52">
        <f t="shared" si="0"/>
        <v>600</v>
      </c>
      <c r="D13" s="20"/>
      <c r="E13" s="52">
        <f t="shared" si="1"/>
        <v>0</v>
      </c>
      <c r="F13" s="11"/>
      <c r="G13" s="52">
        <f t="shared" si="2"/>
        <v>0</v>
      </c>
      <c r="H13" s="14"/>
      <c r="I13" s="52">
        <f t="shared" si="3"/>
        <v>0</v>
      </c>
      <c r="J13" s="11"/>
      <c r="K13" s="52">
        <f t="shared" si="4"/>
        <v>0</v>
      </c>
      <c r="L13" s="11"/>
      <c r="M13" s="52">
        <f t="shared" si="5"/>
        <v>0</v>
      </c>
      <c r="N13" s="1"/>
      <c r="O13" s="52">
        <f t="shared" si="6"/>
        <v>0</v>
      </c>
      <c r="P13" s="1"/>
      <c r="Q13" s="52">
        <f t="shared" si="7"/>
        <v>0</v>
      </c>
      <c r="R13" s="1"/>
      <c r="S13" s="52">
        <f t="shared" si="8"/>
        <v>0</v>
      </c>
      <c r="T13" s="1"/>
      <c r="U13" s="52">
        <f t="shared" si="9"/>
        <v>0</v>
      </c>
      <c r="V13" s="1"/>
      <c r="W13" s="52">
        <f t="shared" si="10"/>
        <v>0</v>
      </c>
      <c r="X13" s="1"/>
      <c r="Y13" s="52">
        <f t="shared" si="11"/>
        <v>0</v>
      </c>
      <c r="Z13" s="1"/>
      <c r="AA13" s="52">
        <f t="shared" si="12"/>
        <v>0</v>
      </c>
      <c r="AB13" s="1"/>
      <c r="AC13" s="52">
        <f t="shared" si="13"/>
        <v>0</v>
      </c>
      <c r="AD13" s="67">
        <v>0</v>
      </c>
      <c r="AE13" s="66">
        <f t="shared" si="16"/>
        <v>600</v>
      </c>
      <c r="AF13" s="67">
        <f t="shared" si="17"/>
        <v>600</v>
      </c>
    </row>
    <row r="14" spans="1:33" x14ac:dyDescent="0.25">
      <c r="A14" s="10" t="s">
        <v>50</v>
      </c>
      <c r="B14" s="11"/>
      <c r="C14" s="52">
        <f t="shared" si="0"/>
        <v>0</v>
      </c>
      <c r="D14" s="14"/>
      <c r="E14" s="52">
        <f t="shared" si="1"/>
        <v>0</v>
      </c>
      <c r="F14" s="11">
        <v>1</v>
      </c>
      <c r="G14" s="52">
        <f t="shared" si="2"/>
        <v>40</v>
      </c>
      <c r="H14" s="14"/>
      <c r="I14" s="52">
        <f t="shared" si="3"/>
        <v>0</v>
      </c>
      <c r="J14" s="11"/>
      <c r="K14" s="52">
        <f t="shared" si="4"/>
        <v>0</v>
      </c>
      <c r="L14" s="11"/>
      <c r="M14" s="52">
        <f t="shared" si="5"/>
        <v>0</v>
      </c>
      <c r="N14" s="1"/>
      <c r="O14" s="52">
        <f t="shared" si="6"/>
        <v>0</v>
      </c>
      <c r="P14" s="1"/>
      <c r="Q14" s="52">
        <f t="shared" si="7"/>
        <v>0</v>
      </c>
      <c r="R14" s="1"/>
      <c r="S14" s="52">
        <f t="shared" si="8"/>
        <v>0</v>
      </c>
      <c r="T14" s="1"/>
      <c r="U14" s="52">
        <f t="shared" si="9"/>
        <v>0</v>
      </c>
      <c r="V14" s="1"/>
      <c r="W14" s="52">
        <f t="shared" si="10"/>
        <v>0</v>
      </c>
      <c r="X14" s="1"/>
      <c r="Y14" s="52">
        <f t="shared" si="11"/>
        <v>0</v>
      </c>
      <c r="Z14" s="1"/>
      <c r="AA14" s="52">
        <f t="shared" si="12"/>
        <v>0</v>
      </c>
      <c r="AB14" s="1"/>
      <c r="AC14" s="52">
        <f t="shared" si="13"/>
        <v>0</v>
      </c>
      <c r="AD14" s="67">
        <v>0</v>
      </c>
      <c r="AE14" s="66">
        <f t="shared" ref="AE14" si="18">SUM(C14,E14,G14,I14,K14,M14,O14,Q14,S14,U14,W14,Y14,AA14,AC14)</f>
        <v>40</v>
      </c>
      <c r="AF14" s="67">
        <f t="shared" ref="AF14" si="19">AE14-AD14</f>
        <v>40</v>
      </c>
    </row>
    <row r="15" spans="1:33" x14ac:dyDescent="0.25">
      <c r="A15" s="10" t="s">
        <v>38</v>
      </c>
      <c r="B15" s="11">
        <v>1</v>
      </c>
      <c r="C15" s="52">
        <f t="shared" si="0"/>
        <v>100</v>
      </c>
      <c r="D15" s="14"/>
      <c r="E15" s="52">
        <f t="shared" si="1"/>
        <v>0</v>
      </c>
      <c r="F15" s="11">
        <v>20</v>
      </c>
      <c r="G15" s="52">
        <f t="shared" si="2"/>
        <v>800</v>
      </c>
      <c r="H15" s="14"/>
      <c r="I15" s="52">
        <f t="shared" si="3"/>
        <v>0</v>
      </c>
      <c r="J15" s="11"/>
      <c r="K15" s="52">
        <f t="shared" si="4"/>
        <v>0</v>
      </c>
      <c r="L15" s="11"/>
      <c r="M15" s="52">
        <f t="shared" si="5"/>
        <v>0</v>
      </c>
      <c r="N15" s="1"/>
      <c r="O15" s="52">
        <f t="shared" si="6"/>
        <v>0</v>
      </c>
      <c r="P15" s="1"/>
      <c r="Q15" s="52">
        <f t="shared" si="7"/>
        <v>0</v>
      </c>
      <c r="R15" s="1">
        <v>4</v>
      </c>
      <c r="S15" s="52">
        <f t="shared" si="8"/>
        <v>160</v>
      </c>
      <c r="T15" s="1"/>
      <c r="U15" s="52">
        <f t="shared" si="9"/>
        <v>0</v>
      </c>
      <c r="V15" s="1"/>
      <c r="W15" s="52">
        <f t="shared" si="10"/>
        <v>0</v>
      </c>
      <c r="X15" s="1"/>
      <c r="Y15" s="52">
        <f t="shared" si="11"/>
        <v>0</v>
      </c>
      <c r="Z15" s="1"/>
      <c r="AA15" s="52">
        <f t="shared" si="12"/>
        <v>0</v>
      </c>
      <c r="AB15" s="1"/>
      <c r="AC15" s="52">
        <f t="shared" si="13"/>
        <v>0</v>
      </c>
      <c r="AD15" s="67">
        <v>0</v>
      </c>
      <c r="AE15" s="66">
        <f t="shared" si="16"/>
        <v>1060</v>
      </c>
      <c r="AF15" s="67">
        <f t="shared" si="17"/>
        <v>1060</v>
      </c>
    </row>
    <row r="16" spans="1:33" x14ac:dyDescent="0.25">
      <c r="A16" s="11" t="s">
        <v>31</v>
      </c>
      <c r="B16" s="11"/>
      <c r="C16" s="52">
        <f t="shared" si="0"/>
        <v>0</v>
      </c>
      <c r="D16" s="14"/>
      <c r="E16" s="52">
        <f t="shared" si="1"/>
        <v>0</v>
      </c>
      <c r="F16" s="11">
        <v>1</v>
      </c>
      <c r="G16" s="52">
        <f t="shared" si="2"/>
        <v>40</v>
      </c>
      <c r="H16" s="14"/>
      <c r="I16" s="52">
        <f t="shared" si="3"/>
        <v>0</v>
      </c>
      <c r="J16" s="11"/>
      <c r="K16" s="52">
        <f t="shared" si="4"/>
        <v>0</v>
      </c>
      <c r="L16" s="14"/>
      <c r="M16" s="52">
        <f t="shared" si="5"/>
        <v>0</v>
      </c>
      <c r="N16" s="1"/>
      <c r="O16" s="52">
        <f t="shared" si="6"/>
        <v>0</v>
      </c>
      <c r="P16" s="1"/>
      <c r="Q16" s="52">
        <f t="shared" si="7"/>
        <v>0</v>
      </c>
      <c r="R16" s="1"/>
      <c r="S16" s="52">
        <f t="shared" si="8"/>
        <v>0</v>
      </c>
      <c r="T16" s="1"/>
      <c r="U16" s="52">
        <f t="shared" si="9"/>
        <v>0</v>
      </c>
      <c r="V16" s="1"/>
      <c r="W16" s="52">
        <f t="shared" si="10"/>
        <v>0</v>
      </c>
      <c r="X16" s="1"/>
      <c r="Y16" s="52">
        <f t="shared" si="11"/>
        <v>0</v>
      </c>
      <c r="Z16" s="1"/>
      <c r="AA16" s="52">
        <f t="shared" si="12"/>
        <v>0</v>
      </c>
      <c r="AB16" s="2"/>
      <c r="AC16" s="52">
        <f t="shared" si="13"/>
        <v>0</v>
      </c>
      <c r="AD16" s="67">
        <v>0</v>
      </c>
      <c r="AE16" s="66">
        <f t="shared" si="16"/>
        <v>40</v>
      </c>
      <c r="AF16" s="67">
        <f t="shared" si="17"/>
        <v>40</v>
      </c>
    </row>
    <row r="17" spans="1:32" x14ac:dyDescent="0.25">
      <c r="A17" s="10" t="s">
        <v>44</v>
      </c>
      <c r="B17" s="11"/>
      <c r="C17" s="52">
        <f t="shared" si="0"/>
        <v>0</v>
      </c>
      <c r="D17" s="20"/>
      <c r="E17" s="52">
        <f t="shared" si="1"/>
        <v>0</v>
      </c>
      <c r="F17" s="11"/>
      <c r="G17" s="52">
        <f t="shared" si="2"/>
        <v>0</v>
      </c>
      <c r="H17" s="14"/>
      <c r="I17" s="52">
        <f t="shared" si="3"/>
        <v>0</v>
      </c>
      <c r="J17" s="11"/>
      <c r="K17" s="52">
        <f t="shared" si="4"/>
        <v>0</v>
      </c>
      <c r="L17" s="11"/>
      <c r="M17" s="52">
        <f t="shared" si="5"/>
        <v>0</v>
      </c>
      <c r="N17" s="1"/>
      <c r="O17" s="52">
        <f t="shared" si="6"/>
        <v>0</v>
      </c>
      <c r="P17" s="16">
        <v>16</v>
      </c>
      <c r="Q17" s="52">
        <f t="shared" si="7"/>
        <v>1280</v>
      </c>
      <c r="R17" s="1"/>
      <c r="S17" s="52">
        <f t="shared" si="8"/>
        <v>0</v>
      </c>
      <c r="T17" s="1">
        <v>10</v>
      </c>
      <c r="U17" s="52">
        <f t="shared" si="9"/>
        <v>800</v>
      </c>
      <c r="V17" s="1"/>
      <c r="W17" s="52">
        <f t="shared" si="10"/>
        <v>0</v>
      </c>
      <c r="X17" s="1"/>
      <c r="Y17" s="52">
        <f t="shared" si="11"/>
        <v>0</v>
      </c>
      <c r="Z17" s="1"/>
      <c r="AA17" s="52">
        <f t="shared" si="12"/>
        <v>0</v>
      </c>
      <c r="AB17" s="1"/>
      <c r="AC17" s="52">
        <f t="shared" si="13"/>
        <v>0</v>
      </c>
      <c r="AD17" s="67">
        <v>0</v>
      </c>
      <c r="AE17" s="66">
        <f t="shared" si="16"/>
        <v>2080</v>
      </c>
      <c r="AF17" s="67">
        <f t="shared" si="17"/>
        <v>2080</v>
      </c>
    </row>
    <row r="18" spans="1:32" x14ac:dyDescent="0.25">
      <c r="A18" s="11" t="s">
        <v>36</v>
      </c>
      <c r="B18" s="11"/>
      <c r="C18" s="52">
        <f t="shared" si="0"/>
        <v>0</v>
      </c>
      <c r="D18" s="20"/>
      <c r="E18" s="52">
        <f t="shared" si="1"/>
        <v>0</v>
      </c>
      <c r="F18" s="11">
        <v>10</v>
      </c>
      <c r="G18" s="52">
        <f t="shared" si="2"/>
        <v>400</v>
      </c>
      <c r="H18" s="14"/>
      <c r="I18" s="52">
        <f t="shared" si="3"/>
        <v>0</v>
      </c>
      <c r="J18" s="11"/>
      <c r="K18" s="52">
        <f t="shared" si="4"/>
        <v>0</v>
      </c>
      <c r="L18" s="11">
        <v>10</v>
      </c>
      <c r="M18" s="52">
        <f t="shared" si="5"/>
        <v>400</v>
      </c>
      <c r="N18" s="1"/>
      <c r="O18" s="52">
        <f t="shared" si="6"/>
        <v>0</v>
      </c>
      <c r="P18" s="1"/>
      <c r="Q18" s="52">
        <f t="shared" si="7"/>
        <v>0</v>
      </c>
      <c r="R18" s="1"/>
      <c r="S18" s="52">
        <f t="shared" si="8"/>
        <v>0</v>
      </c>
      <c r="T18" s="1"/>
      <c r="U18" s="52">
        <f t="shared" si="9"/>
        <v>0</v>
      </c>
      <c r="V18" s="1"/>
      <c r="W18" s="52">
        <f t="shared" si="10"/>
        <v>0</v>
      </c>
      <c r="X18" s="1"/>
      <c r="Y18" s="52">
        <f t="shared" si="11"/>
        <v>0</v>
      </c>
      <c r="Z18" s="1"/>
      <c r="AA18" s="52">
        <f t="shared" si="12"/>
        <v>0</v>
      </c>
      <c r="AB18" s="2"/>
      <c r="AC18" s="52">
        <f t="shared" si="13"/>
        <v>0</v>
      </c>
      <c r="AD18" s="67">
        <v>0</v>
      </c>
      <c r="AE18" s="66">
        <f t="shared" si="16"/>
        <v>800</v>
      </c>
      <c r="AF18" s="67">
        <f t="shared" si="17"/>
        <v>800</v>
      </c>
    </row>
    <row r="19" spans="1:32" ht="30" x14ac:dyDescent="0.25">
      <c r="A19" s="80" t="s">
        <v>45</v>
      </c>
      <c r="B19" s="11">
        <v>2</v>
      </c>
      <c r="C19" s="52">
        <f t="shared" si="0"/>
        <v>200</v>
      </c>
      <c r="D19" s="21"/>
      <c r="E19" s="52">
        <f t="shared" si="1"/>
        <v>0</v>
      </c>
      <c r="F19" s="11"/>
      <c r="G19" s="52">
        <f t="shared" si="2"/>
        <v>0</v>
      </c>
      <c r="H19" s="14"/>
      <c r="I19" s="52">
        <f t="shared" si="3"/>
        <v>0</v>
      </c>
      <c r="J19" s="11"/>
      <c r="K19" s="52">
        <f t="shared" si="4"/>
        <v>0</v>
      </c>
      <c r="L19" s="11"/>
      <c r="M19" s="52">
        <f t="shared" si="5"/>
        <v>0</v>
      </c>
      <c r="N19" s="1"/>
      <c r="O19" s="52">
        <f t="shared" si="6"/>
        <v>0</v>
      </c>
      <c r="P19" s="1"/>
      <c r="Q19" s="52">
        <f t="shared" si="7"/>
        <v>0</v>
      </c>
      <c r="R19" s="1"/>
      <c r="S19" s="52">
        <f t="shared" si="8"/>
        <v>0</v>
      </c>
      <c r="T19" s="1"/>
      <c r="U19" s="52">
        <f t="shared" si="9"/>
        <v>0</v>
      </c>
      <c r="V19" s="1"/>
      <c r="W19" s="52">
        <f t="shared" si="10"/>
        <v>0</v>
      </c>
      <c r="X19" s="1"/>
      <c r="Y19" s="52">
        <f t="shared" si="11"/>
        <v>0</v>
      </c>
      <c r="Z19" s="1"/>
      <c r="AA19" s="52">
        <f t="shared" si="12"/>
        <v>0</v>
      </c>
      <c r="AB19" s="1"/>
      <c r="AC19" s="52">
        <f t="shared" si="13"/>
        <v>0</v>
      </c>
      <c r="AD19" s="67">
        <v>0</v>
      </c>
      <c r="AE19" s="66">
        <f t="shared" si="16"/>
        <v>200</v>
      </c>
      <c r="AF19" s="67">
        <f t="shared" si="17"/>
        <v>200</v>
      </c>
    </row>
    <row r="20" spans="1:32" x14ac:dyDescent="0.25">
      <c r="A20" s="8" t="s">
        <v>48</v>
      </c>
      <c r="B20" s="8">
        <v>2</v>
      </c>
      <c r="C20" s="52">
        <f t="shared" si="0"/>
        <v>200</v>
      </c>
      <c r="D20" s="22"/>
      <c r="E20" s="52">
        <f t="shared" si="1"/>
        <v>0</v>
      </c>
      <c r="F20" s="8"/>
      <c r="G20" s="52">
        <f t="shared" si="2"/>
        <v>0</v>
      </c>
      <c r="H20" s="22"/>
      <c r="I20" s="52">
        <f t="shared" si="3"/>
        <v>0</v>
      </c>
      <c r="J20" s="8"/>
      <c r="K20" s="52">
        <f t="shared" si="4"/>
        <v>0</v>
      </c>
      <c r="L20" s="22"/>
      <c r="M20" s="52">
        <f t="shared" si="5"/>
        <v>0</v>
      </c>
      <c r="N20" s="6"/>
      <c r="O20" s="52">
        <f t="shared" si="6"/>
        <v>0</v>
      </c>
      <c r="P20" s="6"/>
      <c r="Q20" s="52">
        <f t="shared" si="7"/>
        <v>0</v>
      </c>
      <c r="R20" s="6"/>
      <c r="S20" s="52">
        <f t="shared" si="8"/>
        <v>0</v>
      </c>
      <c r="T20" s="6"/>
      <c r="U20" s="52">
        <f t="shared" si="9"/>
        <v>0</v>
      </c>
      <c r="V20" s="6"/>
      <c r="W20" s="52">
        <f t="shared" si="10"/>
        <v>0</v>
      </c>
      <c r="X20" s="6"/>
      <c r="Y20" s="52">
        <f t="shared" si="11"/>
        <v>0</v>
      </c>
      <c r="Z20" s="6"/>
      <c r="AA20" s="52">
        <f t="shared" si="12"/>
        <v>0</v>
      </c>
      <c r="AB20" s="7"/>
      <c r="AC20" s="52">
        <f t="shared" si="13"/>
        <v>0</v>
      </c>
      <c r="AD20" s="67">
        <v>100</v>
      </c>
      <c r="AE20" s="66">
        <f t="shared" si="16"/>
        <v>200</v>
      </c>
      <c r="AF20" s="67">
        <f t="shared" si="17"/>
        <v>100</v>
      </c>
    </row>
    <row r="21" spans="1:32" x14ac:dyDescent="0.25">
      <c r="A21" s="82" t="s">
        <v>19</v>
      </c>
      <c r="B21" s="71">
        <v>2</v>
      </c>
      <c r="C21" s="72">
        <f t="shared" si="0"/>
        <v>200</v>
      </c>
      <c r="D21" s="71">
        <v>8</v>
      </c>
      <c r="E21" s="72">
        <f t="shared" si="1"/>
        <v>1600</v>
      </c>
      <c r="F21" s="71">
        <v>3</v>
      </c>
      <c r="G21" s="72">
        <f t="shared" si="2"/>
        <v>120</v>
      </c>
      <c r="H21" s="71">
        <v>7</v>
      </c>
      <c r="I21" s="72">
        <f t="shared" si="3"/>
        <v>560</v>
      </c>
      <c r="J21" s="71">
        <v>4</v>
      </c>
      <c r="K21" s="72">
        <f t="shared" si="4"/>
        <v>80</v>
      </c>
      <c r="L21" s="77">
        <v>3</v>
      </c>
      <c r="M21" s="72">
        <f t="shared" si="5"/>
        <v>120</v>
      </c>
      <c r="N21" s="74"/>
      <c r="O21" s="72">
        <f t="shared" si="6"/>
        <v>0</v>
      </c>
      <c r="P21" s="74"/>
      <c r="Q21" s="72">
        <f t="shared" si="7"/>
        <v>0</v>
      </c>
      <c r="R21" s="74"/>
      <c r="S21" s="72">
        <f t="shared" si="8"/>
        <v>0</v>
      </c>
      <c r="T21" s="74"/>
      <c r="U21" s="72">
        <f t="shared" si="9"/>
        <v>0</v>
      </c>
      <c r="V21" s="74"/>
      <c r="W21" s="72">
        <f t="shared" si="10"/>
        <v>0</v>
      </c>
      <c r="X21" s="71"/>
      <c r="Y21" s="72">
        <f t="shared" si="11"/>
        <v>0</v>
      </c>
      <c r="Z21" s="74"/>
      <c r="AA21" s="72">
        <f t="shared" si="12"/>
        <v>0</v>
      </c>
      <c r="AB21" s="74"/>
      <c r="AC21" s="72">
        <f t="shared" si="13"/>
        <v>0</v>
      </c>
      <c r="AD21" s="67">
        <v>0</v>
      </c>
      <c r="AE21" s="66">
        <f t="shared" si="16"/>
        <v>2680</v>
      </c>
      <c r="AF21" s="67">
        <f t="shared" si="17"/>
        <v>2680</v>
      </c>
    </row>
    <row r="22" spans="1:32" x14ac:dyDescent="0.25">
      <c r="A22" s="82" t="s">
        <v>39</v>
      </c>
      <c r="B22" s="71"/>
      <c r="C22" s="72">
        <f t="shared" si="0"/>
        <v>0</v>
      </c>
      <c r="D22" s="73"/>
      <c r="E22" s="72">
        <f t="shared" si="1"/>
        <v>0</v>
      </c>
      <c r="F22" s="71"/>
      <c r="G22" s="72">
        <f t="shared" si="2"/>
        <v>0</v>
      </c>
      <c r="H22" s="73"/>
      <c r="I22" s="72">
        <f t="shared" si="3"/>
        <v>0</v>
      </c>
      <c r="J22" s="71"/>
      <c r="K22" s="72">
        <f t="shared" si="4"/>
        <v>0</v>
      </c>
      <c r="L22" s="71"/>
      <c r="M22" s="72">
        <f t="shared" si="5"/>
        <v>0</v>
      </c>
      <c r="N22" s="74"/>
      <c r="O22" s="72">
        <f t="shared" si="6"/>
        <v>0</v>
      </c>
      <c r="P22" s="74"/>
      <c r="Q22" s="72">
        <f t="shared" si="7"/>
        <v>0</v>
      </c>
      <c r="R22" s="74"/>
      <c r="S22" s="72">
        <f t="shared" si="8"/>
        <v>0</v>
      </c>
      <c r="T22" s="74"/>
      <c r="U22" s="72">
        <f t="shared" si="9"/>
        <v>0</v>
      </c>
      <c r="V22" s="74">
        <v>59</v>
      </c>
      <c r="W22" s="72">
        <f t="shared" si="10"/>
        <v>2950</v>
      </c>
      <c r="X22" s="83">
        <v>10</v>
      </c>
      <c r="Y22" s="72">
        <f t="shared" si="11"/>
        <v>1000</v>
      </c>
      <c r="Z22" s="74"/>
      <c r="AA22" s="72">
        <f t="shared" si="12"/>
        <v>0</v>
      </c>
      <c r="AB22" s="74"/>
      <c r="AC22" s="72">
        <f t="shared" si="13"/>
        <v>0</v>
      </c>
      <c r="AD22" s="67">
        <v>0</v>
      </c>
      <c r="AE22" s="66">
        <f t="shared" si="16"/>
        <v>3950</v>
      </c>
      <c r="AF22" s="67">
        <f t="shared" si="17"/>
        <v>3950</v>
      </c>
    </row>
    <row r="23" spans="1:32" x14ac:dyDescent="0.25">
      <c r="A23" s="71" t="s">
        <v>32</v>
      </c>
      <c r="B23" s="71"/>
      <c r="C23" s="72">
        <f t="shared" si="0"/>
        <v>0</v>
      </c>
      <c r="D23" s="73"/>
      <c r="E23" s="72">
        <f t="shared" si="1"/>
        <v>0</v>
      </c>
      <c r="F23" s="71"/>
      <c r="G23" s="72">
        <f t="shared" si="2"/>
        <v>0</v>
      </c>
      <c r="H23" s="73"/>
      <c r="I23" s="72">
        <f t="shared" si="3"/>
        <v>0</v>
      </c>
      <c r="J23" s="71"/>
      <c r="K23" s="72">
        <f t="shared" si="4"/>
        <v>0</v>
      </c>
      <c r="L23" s="73"/>
      <c r="M23" s="72">
        <f t="shared" si="5"/>
        <v>0</v>
      </c>
      <c r="N23" s="74"/>
      <c r="O23" s="72">
        <f t="shared" si="6"/>
        <v>0</v>
      </c>
      <c r="P23" s="74"/>
      <c r="Q23" s="72">
        <f t="shared" si="7"/>
        <v>0</v>
      </c>
      <c r="R23" s="74"/>
      <c r="S23" s="72">
        <f t="shared" si="8"/>
        <v>0</v>
      </c>
      <c r="T23" s="74"/>
      <c r="U23" s="72">
        <f t="shared" si="9"/>
        <v>0</v>
      </c>
      <c r="V23" s="74">
        <v>3</v>
      </c>
      <c r="W23" s="72">
        <f t="shared" si="10"/>
        <v>150</v>
      </c>
      <c r="X23" s="74"/>
      <c r="Y23" s="72">
        <f t="shared" si="11"/>
        <v>0</v>
      </c>
      <c r="Z23" s="74">
        <v>3</v>
      </c>
      <c r="AA23" s="72">
        <f t="shared" si="12"/>
        <v>120</v>
      </c>
      <c r="AB23" s="75"/>
      <c r="AC23" s="72">
        <f t="shared" si="13"/>
        <v>0</v>
      </c>
      <c r="AD23" s="67">
        <v>0</v>
      </c>
      <c r="AE23" s="66">
        <f t="shared" si="16"/>
        <v>270</v>
      </c>
      <c r="AF23" s="67">
        <f t="shared" si="17"/>
        <v>270</v>
      </c>
    </row>
    <row r="24" spans="1:32" ht="30" x14ac:dyDescent="0.25">
      <c r="A24" s="76" t="s">
        <v>26</v>
      </c>
      <c r="B24" s="71"/>
      <c r="C24" s="72">
        <f t="shared" si="0"/>
        <v>0</v>
      </c>
      <c r="D24" s="73"/>
      <c r="E24" s="72">
        <f t="shared" si="1"/>
        <v>0</v>
      </c>
      <c r="F24" s="71"/>
      <c r="G24" s="72">
        <f t="shared" si="2"/>
        <v>0</v>
      </c>
      <c r="H24" s="73"/>
      <c r="I24" s="72">
        <f t="shared" si="3"/>
        <v>0</v>
      </c>
      <c r="J24" s="71"/>
      <c r="K24" s="72">
        <f t="shared" si="4"/>
        <v>0</v>
      </c>
      <c r="L24" s="73"/>
      <c r="M24" s="72">
        <f t="shared" si="5"/>
        <v>0</v>
      </c>
      <c r="N24" s="74"/>
      <c r="O24" s="72">
        <f t="shared" si="6"/>
        <v>0</v>
      </c>
      <c r="P24" s="74"/>
      <c r="Q24" s="72">
        <f t="shared" si="7"/>
        <v>0</v>
      </c>
      <c r="R24" s="74"/>
      <c r="S24" s="72">
        <f t="shared" si="8"/>
        <v>0</v>
      </c>
      <c r="T24" s="74"/>
      <c r="U24" s="72">
        <f t="shared" si="9"/>
        <v>0</v>
      </c>
      <c r="V24" s="74"/>
      <c r="W24" s="72">
        <f t="shared" si="10"/>
        <v>0</v>
      </c>
      <c r="X24" s="74">
        <v>1</v>
      </c>
      <c r="Y24" s="72">
        <f t="shared" si="11"/>
        <v>100</v>
      </c>
      <c r="Z24" s="74"/>
      <c r="AA24" s="72">
        <f t="shared" si="12"/>
        <v>0</v>
      </c>
      <c r="AB24" s="75"/>
      <c r="AC24" s="72">
        <f t="shared" si="13"/>
        <v>0</v>
      </c>
      <c r="AD24" s="67">
        <v>0</v>
      </c>
      <c r="AE24" s="66">
        <f t="shared" si="16"/>
        <v>100</v>
      </c>
      <c r="AF24" s="67">
        <f t="shared" si="17"/>
        <v>100</v>
      </c>
    </row>
    <row r="25" spans="1:32" ht="30" x14ac:dyDescent="0.25">
      <c r="A25" s="81" t="s">
        <v>18</v>
      </c>
      <c r="B25" s="71"/>
      <c r="C25" s="72">
        <f t="shared" si="0"/>
        <v>0</v>
      </c>
      <c r="D25" s="73"/>
      <c r="E25" s="72">
        <f t="shared" si="1"/>
        <v>0</v>
      </c>
      <c r="F25" s="71"/>
      <c r="G25" s="72">
        <f t="shared" si="2"/>
        <v>0</v>
      </c>
      <c r="H25" s="73"/>
      <c r="I25" s="72">
        <f t="shared" si="3"/>
        <v>0</v>
      </c>
      <c r="J25" s="71"/>
      <c r="K25" s="72">
        <f t="shared" si="4"/>
        <v>0</v>
      </c>
      <c r="L25" s="71"/>
      <c r="M25" s="72">
        <f t="shared" si="5"/>
        <v>0</v>
      </c>
      <c r="N25" s="74"/>
      <c r="O25" s="72">
        <f t="shared" si="6"/>
        <v>0</v>
      </c>
      <c r="P25" s="74"/>
      <c r="Q25" s="72">
        <f t="shared" si="7"/>
        <v>0</v>
      </c>
      <c r="R25" s="74"/>
      <c r="S25" s="72">
        <f t="shared" si="8"/>
        <v>0</v>
      </c>
      <c r="T25" s="74"/>
      <c r="U25" s="72">
        <f t="shared" si="9"/>
        <v>0</v>
      </c>
      <c r="V25" s="74"/>
      <c r="W25" s="72">
        <f t="shared" si="10"/>
        <v>0</v>
      </c>
      <c r="X25" s="75"/>
      <c r="Y25" s="72">
        <f t="shared" si="11"/>
        <v>0</v>
      </c>
      <c r="Z25" s="74">
        <v>7</v>
      </c>
      <c r="AA25" s="72">
        <f t="shared" si="12"/>
        <v>280</v>
      </c>
      <c r="AB25" s="75"/>
      <c r="AC25" s="72">
        <f t="shared" si="13"/>
        <v>0</v>
      </c>
      <c r="AD25" s="67">
        <v>0</v>
      </c>
      <c r="AE25" s="66">
        <f t="shared" si="16"/>
        <v>280</v>
      </c>
      <c r="AF25" s="67">
        <f t="shared" si="17"/>
        <v>280</v>
      </c>
    </row>
    <row r="26" spans="1:32" x14ac:dyDescent="0.25">
      <c r="A26" s="71" t="s">
        <v>46</v>
      </c>
      <c r="B26" s="71">
        <v>1</v>
      </c>
      <c r="C26" s="72">
        <f t="shared" si="0"/>
        <v>100</v>
      </c>
      <c r="D26" s="73"/>
      <c r="E26" s="72">
        <f t="shared" si="1"/>
        <v>0</v>
      </c>
      <c r="F26" s="71"/>
      <c r="G26" s="72">
        <f t="shared" si="2"/>
        <v>0</v>
      </c>
      <c r="H26" s="73"/>
      <c r="I26" s="72">
        <f t="shared" si="3"/>
        <v>0</v>
      </c>
      <c r="J26" s="71"/>
      <c r="K26" s="72">
        <f t="shared" si="4"/>
        <v>0</v>
      </c>
      <c r="L26" s="73"/>
      <c r="M26" s="72">
        <f t="shared" si="5"/>
        <v>0</v>
      </c>
      <c r="N26" s="74"/>
      <c r="O26" s="72">
        <f t="shared" si="6"/>
        <v>0</v>
      </c>
      <c r="P26" s="74"/>
      <c r="Q26" s="72">
        <f t="shared" si="7"/>
        <v>0</v>
      </c>
      <c r="R26" s="74"/>
      <c r="S26" s="72">
        <f t="shared" si="8"/>
        <v>0</v>
      </c>
      <c r="T26" s="74"/>
      <c r="U26" s="72">
        <f t="shared" si="9"/>
        <v>0</v>
      </c>
      <c r="V26" s="74"/>
      <c r="W26" s="72">
        <f t="shared" si="10"/>
        <v>0</v>
      </c>
      <c r="X26" s="74"/>
      <c r="Y26" s="72">
        <f t="shared" si="11"/>
        <v>0</v>
      </c>
      <c r="Z26" s="74"/>
      <c r="AA26" s="72">
        <f t="shared" si="12"/>
        <v>0</v>
      </c>
      <c r="AB26" s="75"/>
      <c r="AC26" s="72">
        <f t="shared" si="13"/>
        <v>0</v>
      </c>
      <c r="AD26" s="67">
        <v>0</v>
      </c>
      <c r="AE26" s="66">
        <f t="shared" si="16"/>
        <v>100</v>
      </c>
      <c r="AF26" s="67">
        <f t="shared" si="17"/>
        <v>100</v>
      </c>
    </row>
    <row r="27" spans="1:32" x14ac:dyDescent="0.25">
      <c r="A27" s="82" t="s">
        <v>43</v>
      </c>
      <c r="B27" s="71"/>
      <c r="C27" s="72">
        <f t="shared" si="0"/>
        <v>0</v>
      </c>
      <c r="D27" s="73"/>
      <c r="E27" s="72">
        <f t="shared" si="1"/>
        <v>0</v>
      </c>
      <c r="F27" s="71"/>
      <c r="G27" s="72">
        <f t="shared" si="2"/>
        <v>0</v>
      </c>
      <c r="H27" s="73"/>
      <c r="I27" s="72">
        <f t="shared" si="3"/>
        <v>0</v>
      </c>
      <c r="J27" s="71">
        <v>27</v>
      </c>
      <c r="K27" s="72">
        <f t="shared" si="4"/>
        <v>540</v>
      </c>
      <c r="L27" s="73"/>
      <c r="M27" s="72">
        <f t="shared" si="5"/>
        <v>0</v>
      </c>
      <c r="N27" s="74"/>
      <c r="O27" s="72">
        <f t="shared" si="6"/>
        <v>0</v>
      </c>
      <c r="P27" s="74"/>
      <c r="Q27" s="72">
        <f t="shared" si="7"/>
        <v>0</v>
      </c>
      <c r="R27" s="74"/>
      <c r="S27" s="72">
        <f t="shared" si="8"/>
        <v>0</v>
      </c>
      <c r="T27" s="74"/>
      <c r="U27" s="72">
        <f t="shared" si="9"/>
        <v>0</v>
      </c>
      <c r="V27" s="74"/>
      <c r="W27" s="72">
        <f t="shared" si="10"/>
        <v>0</v>
      </c>
      <c r="X27" s="74"/>
      <c r="Y27" s="72">
        <f t="shared" si="11"/>
        <v>0</v>
      </c>
      <c r="Z27" s="74"/>
      <c r="AA27" s="72">
        <f t="shared" si="12"/>
        <v>0</v>
      </c>
      <c r="AB27" s="74"/>
      <c r="AC27" s="72">
        <f t="shared" si="13"/>
        <v>0</v>
      </c>
      <c r="AD27" s="67">
        <v>0</v>
      </c>
      <c r="AE27" s="66">
        <f t="shared" si="16"/>
        <v>540</v>
      </c>
      <c r="AF27" s="67">
        <f t="shared" si="17"/>
        <v>540</v>
      </c>
    </row>
    <row r="28" spans="1:32" ht="30" x14ac:dyDescent="0.25">
      <c r="A28" s="81" t="s">
        <v>49</v>
      </c>
      <c r="B28" s="71">
        <v>11</v>
      </c>
      <c r="C28" s="72">
        <f t="shared" si="0"/>
        <v>1100</v>
      </c>
      <c r="D28" s="73"/>
      <c r="E28" s="72">
        <f t="shared" si="1"/>
        <v>0</v>
      </c>
      <c r="F28" s="71"/>
      <c r="G28" s="72">
        <f t="shared" si="2"/>
        <v>0</v>
      </c>
      <c r="H28" s="73"/>
      <c r="I28" s="72">
        <f t="shared" si="3"/>
        <v>0</v>
      </c>
      <c r="J28" s="71"/>
      <c r="K28" s="72">
        <f t="shared" si="4"/>
        <v>0</v>
      </c>
      <c r="L28" s="73"/>
      <c r="M28" s="72">
        <f t="shared" si="5"/>
        <v>0</v>
      </c>
      <c r="N28" s="74"/>
      <c r="O28" s="72">
        <f t="shared" si="6"/>
        <v>0</v>
      </c>
      <c r="P28" s="74"/>
      <c r="Q28" s="72">
        <f t="shared" si="7"/>
        <v>0</v>
      </c>
      <c r="R28" s="74"/>
      <c r="S28" s="72">
        <f t="shared" si="8"/>
        <v>0</v>
      </c>
      <c r="T28" s="74"/>
      <c r="U28" s="72">
        <f t="shared" si="9"/>
        <v>0</v>
      </c>
      <c r="V28" s="74"/>
      <c r="W28" s="72">
        <f t="shared" si="10"/>
        <v>0</v>
      </c>
      <c r="X28" s="74"/>
      <c r="Y28" s="72">
        <f t="shared" si="11"/>
        <v>0</v>
      </c>
      <c r="Z28" s="74"/>
      <c r="AA28" s="72">
        <f t="shared" si="12"/>
        <v>0</v>
      </c>
      <c r="AB28" s="75"/>
      <c r="AC28" s="72">
        <f t="shared" si="13"/>
        <v>0</v>
      </c>
      <c r="AD28" s="67">
        <v>0</v>
      </c>
      <c r="AE28" s="66">
        <f t="shared" ref="AE28" si="20">SUM(C28,E28,G28,I28,K28,M28,O28,Q28,S28,U28,W28,Y28,AA28,AC28)</f>
        <v>1100</v>
      </c>
      <c r="AF28" s="67">
        <f t="shared" ref="AF28" si="21">AE28-AD28</f>
        <v>1100</v>
      </c>
    </row>
    <row r="29" spans="1:32" x14ac:dyDescent="0.25">
      <c r="A29" s="71" t="s">
        <v>29</v>
      </c>
      <c r="B29" s="71"/>
      <c r="C29" s="72">
        <f t="shared" si="0"/>
        <v>0</v>
      </c>
      <c r="D29" s="73"/>
      <c r="E29" s="72">
        <f t="shared" si="1"/>
        <v>0</v>
      </c>
      <c r="F29" s="71"/>
      <c r="G29" s="72">
        <f t="shared" si="2"/>
        <v>0</v>
      </c>
      <c r="H29" s="73"/>
      <c r="I29" s="72">
        <f t="shared" si="3"/>
        <v>0</v>
      </c>
      <c r="J29" s="71"/>
      <c r="K29" s="72">
        <f t="shared" si="4"/>
        <v>0</v>
      </c>
      <c r="L29" s="73"/>
      <c r="M29" s="72">
        <f t="shared" si="5"/>
        <v>0</v>
      </c>
      <c r="N29" s="74">
        <v>1</v>
      </c>
      <c r="O29" s="72">
        <f t="shared" si="6"/>
        <v>40</v>
      </c>
      <c r="P29" s="74"/>
      <c r="Q29" s="72">
        <f t="shared" si="7"/>
        <v>0</v>
      </c>
      <c r="R29" s="74">
        <v>1</v>
      </c>
      <c r="S29" s="72">
        <f t="shared" si="8"/>
        <v>40</v>
      </c>
      <c r="T29" s="74"/>
      <c r="U29" s="72">
        <f t="shared" si="9"/>
        <v>0</v>
      </c>
      <c r="V29" s="74"/>
      <c r="W29" s="72">
        <f t="shared" si="10"/>
        <v>0</v>
      </c>
      <c r="X29" s="74"/>
      <c r="Y29" s="72">
        <f t="shared" si="11"/>
        <v>0</v>
      </c>
      <c r="Z29" s="74"/>
      <c r="AA29" s="72">
        <f t="shared" si="12"/>
        <v>0</v>
      </c>
      <c r="AB29" s="75"/>
      <c r="AC29" s="72">
        <f t="shared" si="13"/>
        <v>0</v>
      </c>
      <c r="AD29" s="67">
        <v>0</v>
      </c>
      <c r="AE29" s="66">
        <f t="shared" si="16"/>
        <v>80</v>
      </c>
      <c r="AF29" s="67">
        <f t="shared" si="17"/>
        <v>80</v>
      </c>
    </row>
    <row r="30" spans="1:32" x14ac:dyDescent="0.25">
      <c r="A30" s="71" t="s">
        <v>37</v>
      </c>
      <c r="B30" s="71">
        <v>1</v>
      </c>
      <c r="C30" s="72">
        <f t="shared" si="0"/>
        <v>100</v>
      </c>
      <c r="D30" s="73"/>
      <c r="E30" s="72">
        <f t="shared" si="1"/>
        <v>0</v>
      </c>
      <c r="F30" s="71"/>
      <c r="G30" s="72">
        <f t="shared" si="2"/>
        <v>0</v>
      </c>
      <c r="H30" s="73"/>
      <c r="I30" s="72">
        <f t="shared" si="3"/>
        <v>0</v>
      </c>
      <c r="J30" s="71"/>
      <c r="K30" s="72">
        <f t="shared" si="4"/>
        <v>0</v>
      </c>
      <c r="L30" s="71"/>
      <c r="M30" s="72">
        <f t="shared" si="5"/>
        <v>0</v>
      </c>
      <c r="N30" s="74"/>
      <c r="O30" s="72">
        <f t="shared" si="6"/>
        <v>0</v>
      </c>
      <c r="P30" s="74"/>
      <c r="Q30" s="72">
        <f t="shared" si="7"/>
        <v>0</v>
      </c>
      <c r="R30" s="74"/>
      <c r="S30" s="72">
        <f t="shared" si="8"/>
        <v>0</v>
      </c>
      <c r="T30" s="74"/>
      <c r="U30" s="72">
        <f t="shared" si="9"/>
        <v>0</v>
      </c>
      <c r="V30" s="74"/>
      <c r="W30" s="72">
        <f t="shared" si="10"/>
        <v>0</v>
      </c>
      <c r="X30" s="74"/>
      <c r="Y30" s="72">
        <f t="shared" si="11"/>
        <v>0</v>
      </c>
      <c r="Z30" s="74"/>
      <c r="AA30" s="72">
        <f t="shared" si="12"/>
        <v>0</v>
      </c>
      <c r="AB30" s="75"/>
      <c r="AC30" s="72">
        <f t="shared" si="13"/>
        <v>0</v>
      </c>
      <c r="AD30" s="67"/>
      <c r="AE30" s="66">
        <f t="shared" si="16"/>
        <v>100</v>
      </c>
      <c r="AF30" s="67">
        <f t="shared" si="17"/>
        <v>100</v>
      </c>
    </row>
    <row r="31" spans="1:32" ht="30" x14ac:dyDescent="0.25">
      <c r="A31" s="76" t="s">
        <v>47</v>
      </c>
      <c r="B31" s="71"/>
      <c r="C31" s="72">
        <f t="shared" si="0"/>
        <v>0</v>
      </c>
      <c r="D31" s="77">
        <v>1</v>
      </c>
      <c r="E31" s="72">
        <f t="shared" si="1"/>
        <v>200</v>
      </c>
      <c r="F31" s="71"/>
      <c r="G31" s="72">
        <f t="shared" si="2"/>
        <v>0</v>
      </c>
      <c r="H31" s="73"/>
      <c r="I31" s="72">
        <f t="shared" si="3"/>
        <v>0</v>
      </c>
      <c r="J31" s="71"/>
      <c r="K31" s="72">
        <f t="shared" si="4"/>
        <v>0</v>
      </c>
      <c r="L31" s="73"/>
      <c r="M31" s="72">
        <f t="shared" si="5"/>
        <v>0</v>
      </c>
      <c r="N31" s="74"/>
      <c r="O31" s="72">
        <f t="shared" si="6"/>
        <v>0</v>
      </c>
      <c r="P31" s="74"/>
      <c r="Q31" s="72">
        <f t="shared" si="7"/>
        <v>0</v>
      </c>
      <c r="R31" s="74"/>
      <c r="S31" s="72">
        <f t="shared" si="8"/>
        <v>0</v>
      </c>
      <c r="T31" s="74"/>
      <c r="U31" s="72">
        <f t="shared" si="9"/>
        <v>0</v>
      </c>
      <c r="V31" s="74"/>
      <c r="W31" s="72">
        <f t="shared" si="10"/>
        <v>0</v>
      </c>
      <c r="X31" s="74"/>
      <c r="Y31" s="72">
        <f t="shared" si="11"/>
        <v>0</v>
      </c>
      <c r="Z31" s="74"/>
      <c r="AA31" s="72">
        <f t="shared" si="12"/>
        <v>0</v>
      </c>
      <c r="AB31" s="75"/>
      <c r="AC31" s="72">
        <f t="shared" si="13"/>
        <v>0</v>
      </c>
      <c r="AD31" s="67">
        <v>0</v>
      </c>
      <c r="AE31" s="66">
        <f t="shared" si="16"/>
        <v>200</v>
      </c>
      <c r="AF31" s="67">
        <f t="shared" si="17"/>
        <v>200</v>
      </c>
    </row>
    <row r="32" spans="1:32" x14ac:dyDescent="0.25">
      <c r="A32" s="82" t="s">
        <v>42</v>
      </c>
      <c r="B32" s="71"/>
      <c r="C32" s="72">
        <f t="shared" si="0"/>
        <v>0</v>
      </c>
      <c r="D32" s="71">
        <v>18</v>
      </c>
      <c r="E32" s="72">
        <f t="shared" si="1"/>
        <v>3600</v>
      </c>
      <c r="F32" s="71"/>
      <c r="G32" s="72">
        <f t="shared" si="2"/>
        <v>0</v>
      </c>
      <c r="H32" s="77">
        <v>2</v>
      </c>
      <c r="I32" s="72">
        <f t="shared" si="3"/>
        <v>160</v>
      </c>
      <c r="J32" s="71"/>
      <c r="K32" s="72">
        <f t="shared" si="4"/>
        <v>0</v>
      </c>
      <c r="L32" s="71"/>
      <c r="M32" s="72">
        <f t="shared" si="5"/>
        <v>0</v>
      </c>
      <c r="N32" s="74">
        <v>1</v>
      </c>
      <c r="O32" s="72">
        <f t="shared" si="6"/>
        <v>40</v>
      </c>
      <c r="P32" s="75"/>
      <c r="Q32" s="72">
        <f t="shared" si="7"/>
        <v>0</v>
      </c>
      <c r="R32" s="74"/>
      <c r="S32" s="72">
        <f t="shared" si="8"/>
        <v>0</v>
      </c>
      <c r="T32" s="75"/>
      <c r="U32" s="72">
        <f t="shared" si="9"/>
        <v>0</v>
      </c>
      <c r="V32" s="74"/>
      <c r="W32" s="72">
        <f t="shared" si="10"/>
        <v>0</v>
      </c>
      <c r="X32" s="74"/>
      <c r="Y32" s="72">
        <f t="shared" si="11"/>
        <v>0</v>
      </c>
      <c r="Z32" s="74"/>
      <c r="AA32" s="72">
        <f t="shared" si="12"/>
        <v>0</v>
      </c>
      <c r="AB32" s="74"/>
      <c r="AC32" s="72">
        <f t="shared" si="13"/>
        <v>0</v>
      </c>
      <c r="AD32" s="67">
        <v>0</v>
      </c>
      <c r="AE32" s="66">
        <f t="shared" si="16"/>
        <v>3800</v>
      </c>
      <c r="AF32" s="67">
        <f t="shared" si="17"/>
        <v>3800</v>
      </c>
    </row>
    <row r="33" spans="1:32" x14ac:dyDescent="0.25">
      <c r="A33" s="82" t="s">
        <v>20</v>
      </c>
      <c r="B33" s="71">
        <v>2</v>
      </c>
      <c r="C33" s="72">
        <f t="shared" si="0"/>
        <v>200</v>
      </c>
      <c r="D33" s="71">
        <v>8</v>
      </c>
      <c r="E33" s="72">
        <f t="shared" si="1"/>
        <v>1600</v>
      </c>
      <c r="F33" s="71">
        <v>7</v>
      </c>
      <c r="G33" s="72">
        <f t="shared" si="2"/>
        <v>280</v>
      </c>
      <c r="H33" s="73"/>
      <c r="I33" s="72">
        <f t="shared" si="3"/>
        <v>0</v>
      </c>
      <c r="J33" s="71"/>
      <c r="K33" s="72">
        <f t="shared" si="4"/>
        <v>0</v>
      </c>
      <c r="L33" s="71"/>
      <c r="M33" s="72">
        <f t="shared" si="5"/>
        <v>0</v>
      </c>
      <c r="N33" s="74">
        <v>1</v>
      </c>
      <c r="O33" s="72">
        <f t="shared" si="6"/>
        <v>40</v>
      </c>
      <c r="P33" s="74"/>
      <c r="Q33" s="72">
        <f t="shared" si="7"/>
        <v>0</v>
      </c>
      <c r="R33" s="74"/>
      <c r="S33" s="72">
        <f t="shared" si="8"/>
        <v>0</v>
      </c>
      <c r="T33" s="74"/>
      <c r="U33" s="72">
        <f t="shared" si="9"/>
        <v>0</v>
      </c>
      <c r="V33" s="74"/>
      <c r="W33" s="72">
        <f t="shared" si="10"/>
        <v>0</v>
      </c>
      <c r="X33" s="74"/>
      <c r="Y33" s="72">
        <f t="shared" si="11"/>
        <v>0</v>
      </c>
      <c r="Z33" s="74"/>
      <c r="AA33" s="72">
        <f t="shared" si="12"/>
        <v>0</v>
      </c>
      <c r="AB33" s="74"/>
      <c r="AC33" s="72">
        <f t="shared" si="13"/>
        <v>0</v>
      </c>
      <c r="AD33" s="67">
        <v>0</v>
      </c>
      <c r="AE33" s="66">
        <f t="shared" si="16"/>
        <v>2120</v>
      </c>
      <c r="AF33" s="67">
        <f t="shared" si="17"/>
        <v>2120</v>
      </c>
    </row>
    <row r="34" spans="1:32" x14ac:dyDescent="0.25">
      <c r="A34" s="71" t="s">
        <v>21</v>
      </c>
      <c r="B34" s="71"/>
      <c r="C34" s="72">
        <f t="shared" si="0"/>
        <v>0</v>
      </c>
      <c r="D34" s="77">
        <v>1</v>
      </c>
      <c r="E34" s="72">
        <f t="shared" si="1"/>
        <v>200</v>
      </c>
      <c r="F34" s="71">
        <v>20</v>
      </c>
      <c r="G34" s="72">
        <f t="shared" si="2"/>
        <v>800</v>
      </c>
      <c r="H34" s="77">
        <v>22</v>
      </c>
      <c r="I34" s="72">
        <f t="shared" si="3"/>
        <v>1760</v>
      </c>
      <c r="J34" s="71">
        <v>40</v>
      </c>
      <c r="K34" s="72">
        <f t="shared" si="4"/>
        <v>800</v>
      </c>
      <c r="L34" s="73"/>
      <c r="M34" s="72">
        <f t="shared" si="5"/>
        <v>0</v>
      </c>
      <c r="N34" s="74"/>
      <c r="O34" s="72">
        <f t="shared" si="6"/>
        <v>0</v>
      </c>
      <c r="P34" s="74"/>
      <c r="Q34" s="72">
        <f t="shared" si="7"/>
        <v>0</v>
      </c>
      <c r="R34" s="74"/>
      <c r="S34" s="72">
        <f t="shared" si="8"/>
        <v>0</v>
      </c>
      <c r="T34" s="74"/>
      <c r="U34" s="72">
        <f t="shared" si="9"/>
        <v>0</v>
      </c>
      <c r="V34" s="74"/>
      <c r="W34" s="72">
        <f t="shared" si="10"/>
        <v>0</v>
      </c>
      <c r="X34" s="74"/>
      <c r="Y34" s="72">
        <f t="shared" si="11"/>
        <v>0</v>
      </c>
      <c r="Z34" s="74"/>
      <c r="AA34" s="72">
        <f t="shared" si="12"/>
        <v>0</v>
      </c>
      <c r="AB34" s="75"/>
      <c r="AC34" s="72">
        <f t="shared" si="13"/>
        <v>0</v>
      </c>
      <c r="AD34" s="67">
        <v>0</v>
      </c>
      <c r="AE34" s="66">
        <f t="shared" si="16"/>
        <v>3560</v>
      </c>
      <c r="AF34" s="67">
        <f t="shared" si="17"/>
        <v>3560</v>
      </c>
    </row>
    <row r="35" spans="1:32" x14ac:dyDescent="0.25">
      <c r="A35" s="71" t="s">
        <v>27</v>
      </c>
      <c r="B35" s="71">
        <v>1</v>
      </c>
      <c r="C35" s="72">
        <f t="shared" si="0"/>
        <v>100</v>
      </c>
      <c r="D35" s="73"/>
      <c r="E35" s="72">
        <f t="shared" si="1"/>
        <v>0</v>
      </c>
      <c r="F35" s="71"/>
      <c r="G35" s="72">
        <f t="shared" si="2"/>
        <v>0</v>
      </c>
      <c r="H35" s="73"/>
      <c r="I35" s="72">
        <f t="shared" si="3"/>
        <v>0</v>
      </c>
      <c r="J35" s="71"/>
      <c r="K35" s="72">
        <f t="shared" si="4"/>
        <v>0</v>
      </c>
      <c r="L35" s="73"/>
      <c r="M35" s="72">
        <f t="shared" si="5"/>
        <v>0</v>
      </c>
      <c r="N35" s="74"/>
      <c r="O35" s="72">
        <f t="shared" si="6"/>
        <v>0</v>
      </c>
      <c r="P35" s="74"/>
      <c r="Q35" s="72">
        <f t="shared" si="7"/>
        <v>0</v>
      </c>
      <c r="R35" s="74"/>
      <c r="S35" s="72">
        <f t="shared" si="8"/>
        <v>0</v>
      </c>
      <c r="T35" s="74"/>
      <c r="U35" s="72">
        <f t="shared" si="9"/>
        <v>0</v>
      </c>
      <c r="V35" s="74"/>
      <c r="W35" s="72">
        <f t="shared" si="10"/>
        <v>0</v>
      </c>
      <c r="X35" s="74"/>
      <c r="Y35" s="72">
        <f t="shared" si="11"/>
        <v>0</v>
      </c>
      <c r="Z35" s="74"/>
      <c r="AA35" s="72">
        <f t="shared" si="12"/>
        <v>0</v>
      </c>
      <c r="AB35" s="75"/>
      <c r="AC35" s="72">
        <f t="shared" si="13"/>
        <v>0</v>
      </c>
      <c r="AD35" s="67">
        <v>0</v>
      </c>
      <c r="AE35" s="66">
        <f t="shared" si="16"/>
        <v>100</v>
      </c>
      <c r="AF35" s="67">
        <f t="shared" si="17"/>
        <v>100</v>
      </c>
    </row>
    <row r="36" spans="1:32" x14ac:dyDescent="0.25">
      <c r="A36" s="9"/>
      <c r="C36" s="68"/>
      <c r="D36" s="23"/>
      <c r="E36" s="68"/>
      <c r="G36" s="68"/>
      <c r="H36" s="23"/>
      <c r="I36" s="68"/>
      <c r="K36" s="68"/>
      <c r="L36" s="23"/>
      <c r="M36" s="68"/>
      <c r="O36" s="68"/>
      <c r="Q36" s="68"/>
      <c r="S36" s="68"/>
      <c r="U36" s="68"/>
      <c r="W36" s="68"/>
      <c r="Y36" s="68"/>
      <c r="AA36" s="68"/>
      <c r="AB36" s="69"/>
      <c r="AC36" s="68"/>
      <c r="AD36" s="70"/>
      <c r="AE36" s="70"/>
      <c r="AF36" s="70"/>
    </row>
    <row r="37" spans="1:32" x14ac:dyDescent="0.25">
      <c r="A37" s="9"/>
    </row>
    <row r="38" spans="1:32" x14ac:dyDescent="0.25">
      <c r="A38" s="54" t="s">
        <v>22</v>
      </c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</row>
    <row r="39" spans="1:32" x14ac:dyDescent="0.25">
      <c r="A39" s="48" t="s">
        <v>34</v>
      </c>
      <c r="B39" s="48"/>
      <c r="C39" s="55">
        <f>$C$5*B39</f>
        <v>0</v>
      </c>
      <c r="D39" s="48">
        <v>1</v>
      </c>
      <c r="E39" s="55">
        <f>$E$5*D39</f>
        <v>200</v>
      </c>
      <c r="F39" s="48"/>
      <c r="G39" s="55">
        <f>$G$5*F39</f>
        <v>0</v>
      </c>
      <c r="H39" s="53"/>
      <c r="I39" s="55">
        <f>$I$5*H39</f>
        <v>0</v>
      </c>
      <c r="J39" s="48"/>
      <c r="K39" s="55">
        <f>$K$5*J39</f>
        <v>0</v>
      </c>
      <c r="L39" s="48"/>
      <c r="M39" s="55">
        <f>$M$5*L39</f>
        <v>0</v>
      </c>
      <c r="N39" s="48"/>
      <c r="O39" s="55">
        <f>$O$5*N39</f>
        <v>0</v>
      </c>
      <c r="P39" s="48"/>
      <c r="Q39" s="55">
        <f>$Q$5*P39</f>
        <v>0</v>
      </c>
      <c r="R39" s="48"/>
      <c r="S39" s="55">
        <f>$S$5*R39</f>
        <v>0</v>
      </c>
      <c r="T39" s="48"/>
      <c r="U39" s="55">
        <f>$U$5*T39</f>
        <v>0</v>
      </c>
      <c r="V39" s="48"/>
      <c r="W39" s="55">
        <f>$W$5*V39</f>
        <v>0</v>
      </c>
      <c r="X39" s="48"/>
      <c r="Y39" s="55">
        <f>$Y$5*X39</f>
        <v>0</v>
      </c>
      <c r="Z39" s="48"/>
      <c r="AA39" s="55">
        <f>$AA$5*Z39</f>
        <v>0</v>
      </c>
      <c r="AB39" s="48"/>
      <c r="AC39" s="62">
        <f>$AC$5*AB39</f>
        <v>0</v>
      </c>
      <c r="AD39" s="63">
        <v>0</v>
      </c>
      <c r="AE39" s="53">
        <f>SUM(C39,E39,G39,I39,K39,M39,O39,Q39,S39,U39,W39,Y39,AA39,AC39)</f>
        <v>200</v>
      </c>
      <c r="AF39" s="53">
        <f>AE39-AD39</f>
        <v>200</v>
      </c>
    </row>
    <row r="40" spans="1:32" x14ac:dyDescent="0.25">
      <c r="A40" s="48" t="s">
        <v>23</v>
      </c>
      <c r="B40" s="48"/>
      <c r="C40" s="55">
        <f>$C$5*B40</f>
        <v>0</v>
      </c>
      <c r="D40" s="48"/>
      <c r="E40" s="55">
        <f>$E$5*D40</f>
        <v>0</v>
      </c>
      <c r="F40" s="48">
        <v>1</v>
      </c>
      <c r="G40" s="55">
        <f>$G$5*F40</f>
        <v>40</v>
      </c>
      <c r="H40" s="53">
        <v>1</v>
      </c>
      <c r="I40" s="55">
        <f>$I$5*H40</f>
        <v>80</v>
      </c>
      <c r="J40" s="48"/>
      <c r="K40" s="55">
        <f>$K$5*J40</f>
        <v>0</v>
      </c>
      <c r="L40" s="48"/>
      <c r="M40" s="55">
        <f>$M$5*L40</f>
        <v>0</v>
      </c>
      <c r="N40" s="48"/>
      <c r="O40" s="55">
        <f>$O$5*N40</f>
        <v>0</v>
      </c>
      <c r="P40" s="48"/>
      <c r="Q40" s="55">
        <f>$Q$5*P40</f>
        <v>0</v>
      </c>
      <c r="R40" s="48"/>
      <c r="S40" s="55">
        <f>$S$5*R40</f>
        <v>0</v>
      </c>
      <c r="T40" s="48"/>
      <c r="U40" s="55">
        <f>$U$5*T40</f>
        <v>0</v>
      </c>
      <c r="V40" s="48"/>
      <c r="W40" s="55">
        <f>$W$5*V40</f>
        <v>0</v>
      </c>
      <c r="X40" s="48"/>
      <c r="Y40" s="55">
        <f>$Y$5*X40</f>
        <v>0</v>
      </c>
      <c r="Z40" s="48"/>
      <c r="AA40" s="55">
        <f>$AA$5*Z40</f>
        <v>0</v>
      </c>
      <c r="AB40" s="48"/>
      <c r="AC40" s="62">
        <f>$AC$5*AB40</f>
        <v>0</v>
      </c>
      <c r="AD40" s="63">
        <v>0</v>
      </c>
      <c r="AE40" s="53">
        <f>SUM(C40,E40,G40,I40,K40,M40,O40,Q40,S40,U40,W40,Y40,AA40,AC40)</f>
        <v>120</v>
      </c>
      <c r="AF40" s="53">
        <f>AE40-AD40</f>
        <v>120</v>
      </c>
    </row>
    <row r="41" spans="1:32" ht="18" customHeight="1" x14ac:dyDescent="0.25"/>
    <row r="42" spans="1:32" x14ac:dyDescent="0.25">
      <c r="A42" s="35" t="s">
        <v>24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</row>
    <row r="43" spans="1:32" x14ac:dyDescent="0.25">
      <c r="A43" s="37"/>
      <c r="B43" s="38"/>
      <c r="C43" s="58">
        <f>$C$5*B43</f>
        <v>0</v>
      </c>
      <c r="D43" s="39"/>
      <c r="E43" s="58">
        <f>$E$5*D43</f>
        <v>0</v>
      </c>
      <c r="F43" s="39">
        <v>1</v>
      </c>
      <c r="G43" s="58">
        <f>$G$5*F43</f>
        <v>40</v>
      </c>
      <c r="H43" s="41"/>
      <c r="I43" s="58">
        <f>$I$5*H43</f>
        <v>0</v>
      </c>
      <c r="J43" s="38">
        <v>3</v>
      </c>
      <c r="K43" s="58">
        <f>$K$5*J43</f>
        <v>60</v>
      </c>
      <c r="L43" s="40"/>
      <c r="M43" s="58">
        <f>$M$5*L43</f>
        <v>0</v>
      </c>
      <c r="N43" s="37">
        <v>3</v>
      </c>
      <c r="O43" s="58">
        <f>$O$5*N43</f>
        <v>120</v>
      </c>
      <c r="P43" s="40"/>
      <c r="Q43" s="58">
        <f>$Q$5*P43</f>
        <v>0</v>
      </c>
      <c r="R43" s="37"/>
      <c r="S43" s="58">
        <f>$S$5*R43</f>
        <v>0</v>
      </c>
      <c r="T43" s="37"/>
      <c r="U43" s="58">
        <f>$U$5*T43</f>
        <v>0</v>
      </c>
      <c r="V43" s="37">
        <v>1</v>
      </c>
      <c r="W43" s="58">
        <f>$W$5*V43</f>
        <v>50</v>
      </c>
      <c r="X43" s="37"/>
      <c r="Y43" s="58">
        <f>$Y$5*X43</f>
        <v>0</v>
      </c>
      <c r="Z43" s="37">
        <v>3</v>
      </c>
      <c r="AA43" s="58">
        <f>$AA$5*Z43</f>
        <v>120</v>
      </c>
      <c r="AB43" s="37"/>
      <c r="AC43" s="64">
        <f>$AC$5*AB43</f>
        <v>0</v>
      </c>
      <c r="AD43" s="65">
        <v>210</v>
      </c>
      <c r="AE43" s="40">
        <f>SUM(C43,E43,G43,I43,K43,M43,O43,Q43,S43,U43,W43,Y43,AA43,AC43)</f>
        <v>390</v>
      </c>
      <c r="AF43" s="40">
        <f>AE43-AD43</f>
        <v>180</v>
      </c>
    </row>
    <row r="44" spans="1:32" ht="16.5" customHeight="1" x14ac:dyDescent="0.25"/>
    <row r="45" spans="1:32" x14ac:dyDescent="0.25">
      <c r="A45" s="42" t="s">
        <v>25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x14ac:dyDescent="0.25">
      <c r="A46" s="44"/>
      <c r="B46" s="45">
        <v>8</v>
      </c>
      <c r="C46" s="59">
        <f>$C$5*B46</f>
        <v>800</v>
      </c>
      <c r="D46" s="44">
        <v>2</v>
      </c>
      <c r="E46" s="59">
        <f>$E$5*D46</f>
        <v>400</v>
      </c>
      <c r="F46" s="44">
        <v>28</v>
      </c>
      <c r="G46" s="59">
        <f>$G$5*F46</f>
        <v>1120</v>
      </c>
      <c r="H46" s="44">
        <v>1</v>
      </c>
      <c r="I46" s="59">
        <f>$I$5*H46</f>
        <v>80</v>
      </c>
      <c r="J46" s="45">
        <v>1</v>
      </c>
      <c r="K46" s="59">
        <f>$K$5*J46</f>
        <v>20</v>
      </c>
      <c r="L46" s="46"/>
      <c r="M46" s="59">
        <f>$M$5*L46</f>
        <v>0</v>
      </c>
      <c r="N46" s="46">
        <v>59</v>
      </c>
      <c r="O46" s="59">
        <f>$O$5*N46</f>
        <v>2360</v>
      </c>
      <c r="P46" s="47"/>
      <c r="Q46" s="59">
        <f>$Q$5*P46</f>
        <v>0</v>
      </c>
      <c r="R46" s="45">
        <v>32</v>
      </c>
      <c r="S46" s="59">
        <f>$S$5*R46</f>
        <v>1280</v>
      </c>
      <c r="T46" s="44"/>
      <c r="U46" s="59">
        <f>$U$5*T46</f>
        <v>0</v>
      </c>
      <c r="V46" s="44">
        <v>1</v>
      </c>
      <c r="W46" s="59">
        <f>$W$5*V46</f>
        <v>50</v>
      </c>
      <c r="X46" s="46"/>
      <c r="Y46" s="59">
        <f>$Y$5*X46</f>
        <v>0</v>
      </c>
      <c r="Z46" s="46">
        <v>4</v>
      </c>
      <c r="AA46" s="60">
        <f>Z46*AA5</f>
        <v>160</v>
      </c>
      <c r="AB46" s="61"/>
      <c r="AC46" s="60">
        <f>$AC$5*AB46</f>
        <v>0</v>
      </c>
      <c r="AD46" s="78">
        <v>3185</v>
      </c>
      <c r="AE46" s="79">
        <f>SUM(C46,E46,G46,I46,K46,M46,O46,Q46,S46,U46,W46,Y46,AA46,AC46)</f>
        <v>6270</v>
      </c>
      <c r="AF46" s="79">
        <f>AE46-AD46</f>
        <v>3085</v>
      </c>
    </row>
    <row r="47" spans="1:32" x14ac:dyDescent="0.25">
      <c r="C47" s="23"/>
      <c r="D47" s="23"/>
      <c r="E47" s="23"/>
    </row>
  </sheetData>
  <sortState xmlns:xlrd2="http://schemas.microsoft.com/office/spreadsheetml/2017/richdata2" ref="A8:AF35">
    <sortCondition ref="A8:A35"/>
  </sortState>
  <mergeCells count="22">
    <mergeCell ref="Z2:AA2"/>
    <mergeCell ref="AB2:AC2"/>
    <mergeCell ref="Z1:AC1"/>
    <mergeCell ref="V1:Y1"/>
    <mergeCell ref="R2:S2"/>
    <mergeCell ref="T2:U2"/>
    <mergeCell ref="R1:U1"/>
    <mergeCell ref="V2:W2"/>
    <mergeCell ref="X2:Y2"/>
    <mergeCell ref="J2:K2"/>
    <mergeCell ref="L2:M2"/>
    <mergeCell ref="J1:M1"/>
    <mergeCell ref="N2:O2"/>
    <mergeCell ref="P2:Q2"/>
    <mergeCell ref="N1:Q1"/>
    <mergeCell ref="A4:A5"/>
    <mergeCell ref="B2:C2"/>
    <mergeCell ref="D2:E2"/>
    <mergeCell ref="B1:E1"/>
    <mergeCell ref="F1:I1"/>
    <mergeCell ref="F2:G2"/>
    <mergeCell ref="H2:I2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Header>&amp;C&amp;"-,Grassetto"&amp;18UTILIZZO SALE COMUNALI – I° SEMESTRE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fino al 31.10.2024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Federica Bonisolli</dc:creator>
  <cp:keywords/>
  <dc:description/>
  <cp:lastModifiedBy>Federica Bonisolli - Comune di Dro</cp:lastModifiedBy>
  <cp:revision/>
  <cp:lastPrinted>2024-07-01T06:12:22Z</cp:lastPrinted>
  <dcterms:created xsi:type="dcterms:W3CDTF">2024-01-23T08:41:29Z</dcterms:created>
  <dcterms:modified xsi:type="dcterms:W3CDTF">2025-01-03T08:27:07Z</dcterms:modified>
  <cp:category/>
  <cp:contentStatus/>
</cp:coreProperties>
</file>